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ttps://dcsd-my.sharepoint.com/personal/e20002224_dekalbschoolsga_org/Documents/User Files/1 Region V Documents/District Information/Board/Supporting Documents Feb/April/"/>
    </mc:Choice>
  </mc:AlternateContent>
  <xr:revisionPtr revIDLastSave="0" documentId="8_{479198C4-A940-45E9-B5B1-04DCFC8B756C}" xr6:coauthVersionLast="47" xr6:coauthVersionMax="47" xr10:uidLastSave="{00000000-0000-0000-0000-000000000000}"/>
  <bookViews>
    <workbookView xWindow="-120" yWindow="-120" windowWidth="29040" windowHeight="17640" xr2:uid="{259C3B71-1DB4-4FE4-88F0-9E17C04DDCBD}"/>
  </bookViews>
  <sheets>
    <sheet name="PY to CY Comparison Graph" sheetId="3" r:id="rId1"/>
    <sheet name="PY Comparison Tables"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0" i="1" l="1"/>
  <c r="D18" i="1"/>
  <c r="D17" i="1"/>
  <c r="D16" i="1"/>
  <c r="C10" i="1"/>
  <c r="B10" i="1"/>
  <c r="D9" i="1"/>
  <c r="D8" i="1"/>
  <c r="D7" i="1"/>
  <c r="D10" i="1" l="1"/>
  <c r="D19" i="1" l="1"/>
  <c r="C20" i="1"/>
  <c r="D20" i="1" l="1"/>
</calcChain>
</file>

<file path=xl/sharedStrings.xml><?xml version="1.0" encoding="utf-8"?>
<sst xmlns="http://schemas.openxmlformats.org/spreadsheetml/2006/main" count="25" uniqueCount="19">
  <si>
    <t>Difference</t>
  </si>
  <si>
    <t>State Revenue</t>
  </si>
  <si>
    <t>Local Revenue</t>
  </si>
  <si>
    <t>Other Revenue</t>
  </si>
  <si>
    <t>Total Revenue</t>
  </si>
  <si>
    <t>Instruction</t>
  </si>
  <si>
    <t>Pupil Services</t>
  </si>
  <si>
    <t>Maintenance and Operation</t>
  </si>
  <si>
    <t>Other Functions</t>
  </si>
  <si>
    <t>Total Expenditures</t>
  </si>
  <si>
    <t xml:space="preserve">Revenues: </t>
  </si>
  <si>
    <t xml:space="preserve">Expenditures: </t>
  </si>
  <si>
    <t>DEKALB COUNTY BOARD OF EDUCATION</t>
  </si>
  <si>
    <t>GENERAL FUND - PRIOR YEAR COMPARISON</t>
  </si>
  <si>
    <t>Description</t>
  </si>
  <si>
    <t>GENERAL FUND - PRIOR YEAR COMPARISON CHARTS</t>
  </si>
  <si>
    <t>FY22 - Prior Fiscal Year</t>
  </si>
  <si>
    <t>FY23 - Current Fiscal Year</t>
  </si>
  <si>
    <t>February - 02/28/2023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</si>
</sst>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10" x14ac:knownFonts="1">
    <font>
      <sz val="11"/>
      <color theme="1"/>
      <name val="Calibri"/>
      <family val="2"/>
      <scheme val="minor"/>
    </font>
    <font>
      <b/>
      <sz val="11"/>
      <color theme="1"/>
      <name val="Calibri"/>
      <family val="2"/>
      <scheme val="minor"/>
    </font>
    <font>
      <sz val="11"/>
      <color theme="1"/>
      <name val="Calibri"/>
      <family val="2"/>
      <scheme val="minor"/>
    </font>
    <font>
      <sz val="11"/>
      <name val="Calibri"/>
      <family val="2"/>
      <scheme val="minor"/>
    </font>
    <font>
      <b/>
      <sz val="11"/>
      <color theme="1"/>
      <name val="Calibri"/>
      <family val="2"/>
    </font>
    <font>
      <sz val="11"/>
      <color rgb="FF000000"/>
      <name val="Calibri"/>
      <family val="2"/>
      <scheme val="minor"/>
    </font>
    <font>
      <sz val="11"/>
      <color theme="1"/>
      <name val="Calibri"/>
      <family val="2"/>
    </font>
    <font>
      <i/>
      <sz val="11"/>
      <color theme="1"/>
      <name val="Calibri"/>
      <family val="2"/>
      <scheme val="minor"/>
    </font>
    <font>
      <i/>
      <sz val="14"/>
      <color theme="1"/>
      <name val="Calibri"/>
      <family val="2"/>
      <scheme val="minor"/>
    </font>
    <font>
      <sz val="12"/>
      <color theme="1"/>
      <name val="Calibri"/>
      <family val="2"/>
      <scheme val="minor"/>
    </font>
  </fonts>
  <fills count="4">
    <fill>
      <patternFill patternType="none"/>
    </fill>
    <fill>
      <patternFill patternType="gray125"/>
    </fill>
    <fill>
      <patternFill patternType="solid">
        <fgColor indexed="42"/>
        <bgColor indexed="64"/>
      </patternFill>
    </fill>
    <fill>
      <patternFill patternType="solid">
        <fgColor theme="0"/>
        <bgColor indexed="64"/>
      </patternFill>
    </fill>
  </fills>
  <borders count="15">
    <border>
      <left/>
      <right/>
      <top/>
      <bottom/>
      <diagonal/>
    </border>
    <border>
      <left/>
      <right/>
      <top/>
      <bottom style="thin">
        <color indexed="64"/>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38">
    <xf numFmtId="0" fontId="0" fillId="0" borderId="0" xfId="0"/>
    <xf numFmtId="0" fontId="0" fillId="0" borderId="0" xfId="0" applyAlignment="1">
      <alignment horizontal="center"/>
    </xf>
    <xf numFmtId="38" fontId="0" fillId="0" borderId="1" xfId="0" applyNumberFormat="1" applyBorder="1"/>
    <xf numFmtId="0" fontId="0" fillId="0" borderId="3" xfId="0" applyBorder="1"/>
    <xf numFmtId="38" fontId="0" fillId="0" borderId="0" xfId="0" applyNumberFormat="1"/>
    <xf numFmtId="0" fontId="1" fillId="0" borderId="3" xfId="0" applyFont="1" applyBorder="1"/>
    <xf numFmtId="0" fontId="0" fillId="0" borderId="6" xfId="0" applyBorder="1"/>
    <xf numFmtId="0" fontId="0" fillId="0" borderId="7" xfId="0" applyBorder="1"/>
    <xf numFmtId="0" fontId="0" fillId="0" borderId="8" xfId="0" applyBorder="1"/>
    <xf numFmtId="0" fontId="4" fillId="2" borderId="9"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0" fillId="3" borderId="0" xfId="0" applyFill="1"/>
    <xf numFmtId="0" fontId="1" fillId="0" borderId="6" xfId="0" applyFont="1" applyBorder="1"/>
    <xf numFmtId="164" fontId="0" fillId="0" borderId="2" xfId="1" applyNumberFormat="1" applyFont="1" applyBorder="1"/>
    <xf numFmtId="3" fontId="0" fillId="0" borderId="0" xfId="0" applyNumberFormat="1"/>
    <xf numFmtId="164" fontId="3" fillId="0" borderId="5" xfId="0" applyNumberFormat="1" applyFont="1" applyBorder="1"/>
    <xf numFmtId="164" fontId="0" fillId="0" borderId="0" xfId="0" applyNumberFormat="1"/>
    <xf numFmtId="10" fontId="0" fillId="0" borderId="0" xfId="2" applyNumberFormat="1" applyFont="1"/>
    <xf numFmtId="164" fontId="3" fillId="0" borderId="4" xfId="0" applyNumberFormat="1" applyFont="1" applyBorder="1"/>
    <xf numFmtId="38" fontId="6" fillId="0" borderId="0" xfId="0" applyNumberFormat="1" applyFont="1" applyAlignment="1">
      <alignment vertical="center"/>
    </xf>
    <xf numFmtId="0" fontId="7" fillId="3" borderId="0" xfId="0" applyFont="1" applyFill="1"/>
    <xf numFmtId="0" fontId="9" fillId="3" borderId="0" xfId="0" applyFont="1" applyFill="1" applyAlignment="1">
      <alignment vertical="top" wrapText="1"/>
    </xf>
    <xf numFmtId="0" fontId="4" fillId="2" borderId="10" xfId="0" applyFont="1" applyFill="1" applyBorder="1" applyAlignment="1">
      <alignment horizontal="center" vertical="center" wrapText="1"/>
    </xf>
    <xf numFmtId="0" fontId="4" fillId="2" borderId="13" xfId="0" applyFont="1" applyFill="1" applyBorder="1" applyAlignment="1">
      <alignment horizontal="center" vertical="center" wrapText="1"/>
    </xf>
    <xf numFmtId="3" fontId="5" fillId="0" borderId="0" xfId="0" applyNumberFormat="1" applyFont="1"/>
    <xf numFmtId="14" fontId="1" fillId="3" borderId="0" xfId="0" applyNumberFormat="1" applyFont="1" applyFill="1" applyAlignment="1">
      <alignment horizontal="center"/>
    </xf>
    <xf numFmtId="0" fontId="8" fillId="3" borderId="0" xfId="0" applyFont="1" applyFill="1" applyAlignment="1">
      <alignment horizontal="center"/>
    </xf>
    <xf numFmtId="43" fontId="0" fillId="0" borderId="0" xfId="1" applyFont="1"/>
    <xf numFmtId="164" fontId="3" fillId="0" borderId="5" xfId="1" applyNumberFormat="1" applyFont="1" applyBorder="1"/>
    <xf numFmtId="165" fontId="0" fillId="0" borderId="0" xfId="2" applyNumberFormat="1" applyFont="1"/>
    <xf numFmtId="0" fontId="1" fillId="3" borderId="0" xfId="0" applyFont="1" applyFill="1" applyAlignment="1">
      <alignment horizontal="center"/>
    </xf>
    <xf numFmtId="14" fontId="1" fillId="3" borderId="0" xfId="0" applyNumberFormat="1" applyFont="1" applyFill="1" applyAlignment="1">
      <alignment horizontal="center"/>
    </xf>
    <xf numFmtId="0" fontId="1" fillId="0" borderId="0" xfId="0" applyFont="1" applyAlignment="1">
      <alignment horizontal="center"/>
    </xf>
    <xf numFmtId="14" fontId="1" fillId="0" borderId="0" xfId="0" applyNumberFormat="1" applyFont="1" applyAlignment="1">
      <alignment horizontal="center"/>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baseline="0">
                <a:effectLst/>
              </a:rPr>
              <a:t>Expenditures Comparison</a:t>
            </a:r>
            <a:endParaRPr lang="en-US"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'PY Comparison Tables'!$B$15</c:f>
              <c:strCache>
                <c:ptCount val="1"/>
                <c:pt idx="0">
                  <c:v>FY22 - Prior Fiscal Year</c:v>
                </c:pt>
              </c:strCache>
            </c:strRef>
          </c:tx>
          <c:spPr>
            <a:solidFill>
              <a:schemeClr val="accent1"/>
            </a:solidFill>
            <a:ln>
              <a:noFill/>
            </a:ln>
            <a:effectLst/>
            <a:sp3d/>
          </c:spPr>
          <c:invertIfNegative val="0"/>
          <c:cat>
            <c:strRef>
              <c:f>'PY Comparison Tables'!$A$16:$A$20</c:f>
              <c:strCache>
                <c:ptCount val="5"/>
                <c:pt idx="0">
                  <c:v>Instruction</c:v>
                </c:pt>
                <c:pt idx="1">
                  <c:v>Pupil Services</c:v>
                </c:pt>
                <c:pt idx="2">
                  <c:v>Maintenance and Operation</c:v>
                </c:pt>
                <c:pt idx="3">
                  <c:v>Other Functions</c:v>
                </c:pt>
                <c:pt idx="4">
                  <c:v>Total Expenditures</c:v>
                </c:pt>
              </c:strCache>
            </c:strRef>
          </c:cat>
          <c:val>
            <c:numRef>
              <c:f>'PY Comparison Tables'!$B$16:$B$20</c:f>
              <c:numCache>
                <c:formatCode>#,##0</c:formatCode>
                <c:ptCount val="5"/>
                <c:pt idx="0">
                  <c:v>70076081</c:v>
                </c:pt>
                <c:pt idx="1">
                  <c:v>6291957</c:v>
                </c:pt>
                <c:pt idx="2">
                  <c:v>7843484</c:v>
                </c:pt>
                <c:pt idx="3">
                  <c:v>19353295</c:v>
                </c:pt>
                <c:pt idx="4" formatCode="_(* #,##0_);_(* \(#,##0\);_(* &quot;-&quot;??_);_(@_)">
                  <c:v>103564817</c:v>
                </c:pt>
              </c:numCache>
            </c:numRef>
          </c:val>
          <c:extLst>
            <c:ext xmlns:c16="http://schemas.microsoft.com/office/drawing/2014/chart" uri="{C3380CC4-5D6E-409C-BE32-E72D297353CC}">
              <c16:uniqueId val="{00000000-FD9C-44DF-9FFF-8C9AAF5B3ACA}"/>
            </c:ext>
          </c:extLst>
        </c:ser>
        <c:ser>
          <c:idx val="1"/>
          <c:order val="1"/>
          <c:tx>
            <c:strRef>
              <c:f>'PY Comparison Tables'!$C$15</c:f>
              <c:strCache>
                <c:ptCount val="1"/>
                <c:pt idx="0">
                  <c:v>FY23 - Current Fiscal Year</c:v>
                </c:pt>
              </c:strCache>
            </c:strRef>
          </c:tx>
          <c:spPr>
            <a:solidFill>
              <a:schemeClr val="accent2"/>
            </a:solidFill>
            <a:ln>
              <a:noFill/>
            </a:ln>
            <a:effectLst/>
            <a:sp3d/>
          </c:spPr>
          <c:invertIfNegative val="0"/>
          <c:cat>
            <c:strRef>
              <c:f>'PY Comparison Tables'!$A$16:$A$20</c:f>
              <c:strCache>
                <c:ptCount val="5"/>
                <c:pt idx="0">
                  <c:v>Instruction</c:v>
                </c:pt>
                <c:pt idx="1">
                  <c:v>Pupil Services</c:v>
                </c:pt>
                <c:pt idx="2">
                  <c:v>Maintenance and Operation</c:v>
                </c:pt>
                <c:pt idx="3">
                  <c:v>Other Functions</c:v>
                </c:pt>
                <c:pt idx="4">
                  <c:v>Total Expenditures</c:v>
                </c:pt>
              </c:strCache>
            </c:strRef>
          </c:cat>
          <c:val>
            <c:numRef>
              <c:f>'PY Comparison Tables'!$C$16:$C$20</c:f>
              <c:numCache>
                <c:formatCode>#,##0_);[Red]\(#,##0\)</c:formatCode>
                <c:ptCount val="5"/>
                <c:pt idx="0">
                  <c:v>85817890.340001881</c:v>
                </c:pt>
                <c:pt idx="1">
                  <c:v>7366420.049999929</c:v>
                </c:pt>
                <c:pt idx="2">
                  <c:v>8930783.6299999282</c:v>
                </c:pt>
                <c:pt idx="3">
                  <c:v>22303697.839999914</c:v>
                </c:pt>
                <c:pt idx="4" formatCode="_(* #,##0_);_(* \(#,##0\);_(* &quot;-&quot;??_);_(@_)">
                  <c:v>124418791.86000165</c:v>
                </c:pt>
              </c:numCache>
            </c:numRef>
          </c:val>
          <c:extLst>
            <c:ext xmlns:c16="http://schemas.microsoft.com/office/drawing/2014/chart" uri="{C3380CC4-5D6E-409C-BE32-E72D297353CC}">
              <c16:uniqueId val="{00000001-FD9C-44DF-9FFF-8C9AAF5B3ACA}"/>
            </c:ext>
          </c:extLst>
        </c:ser>
        <c:dLbls>
          <c:showLegendKey val="0"/>
          <c:showVal val="0"/>
          <c:showCatName val="0"/>
          <c:showSerName val="0"/>
          <c:showPercent val="0"/>
          <c:showBubbleSize val="0"/>
        </c:dLbls>
        <c:gapWidth val="150"/>
        <c:shape val="box"/>
        <c:axId val="1089799999"/>
        <c:axId val="1089810815"/>
        <c:axId val="0"/>
      </c:bar3DChart>
      <c:catAx>
        <c:axId val="1089799999"/>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9810815"/>
        <c:crosses val="autoZero"/>
        <c:auto val="1"/>
        <c:lblAlgn val="ctr"/>
        <c:lblOffset val="100"/>
        <c:noMultiLvlLbl val="0"/>
      </c:catAx>
      <c:valAx>
        <c:axId val="108981081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9799999"/>
        <c:crosses val="autoZero"/>
        <c:crossBetween val="between"/>
      </c:valAx>
      <c:dTable>
        <c:showHorzBorder val="0"/>
        <c:showVertBorder val="0"/>
        <c:showOutline val="0"/>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Revenues</a:t>
            </a:r>
            <a:r>
              <a:rPr lang="en-US" b="1" baseline="0"/>
              <a:t> Comparison</a:t>
            </a:r>
            <a:endParaRPr lang="en-US"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'PY Comparison Tables'!$B$6</c:f>
              <c:strCache>
                <c:ptCount val="1"/>
                <c:pt idx="0">
                  <c:v>FY22 - Prior Fiscal Year</c:v>
                </c:pt>
              </c:strCache>
            </c:strRef>
          </c:tx>
          <c:spPr>
            <a:solidFill>
              <a:schemeClr val="accent6"/>
            </a:solidFill>
            <a:ln>
              <a:noFill/>
            </a:ln>
            <a:effectLst/>
            <a:sp3d/>
          </c:spPr>
          <c:invertIfNegative val="0"/>
          <c:cat>
            <c:strRef>
              <c:f>'PY Comparison Tables'!$A$7:$A$10</c:f>
              <c:strCache>
                <c:ptCount val="4"/>
                <c:pt idx="0">
                  <c:v>Local Revenue</c:v>
                </c:pt>
                <c:pt idx="1">
                  <c:v>State Revenue</c:v>
                </c:pt>
                <c:pt idx="2">
                  <c:v>Other Revenue</c:v>
                </c:pt>
                <c:pt idx="3">
                  <c:v>Total Revenue</c:v>
                </c:pt>
              </c:strCache>
            </c:strRef>
          </c:cat>
          <c:val>
            <c:numRef>
              <c:f>'PY Comparison Tables'!$B$7:$B$10</c:f>
              <c:numCache>
                <c:formatCode>#,##0</c:formatCode>
                <c:ptCount val="4"/>
                <c:pt idx="0">
                  <c:v>14338932</c:v>
                </c:pt>
                <c:pt idx="1">
                  <c:v>47861420</c:v>
                </c:pt>
                <c:pt idx="2">
                  <c:v>16843</c:v>
                </c:pt>
                <c:pt idx="3" formatCode="_(* #,##0_);_(* \(#,##0\);_(* &quot;-&quot;??_);_(@_)">
                  <c:v>62217195</c:v>
                </c:pt>
              </c:numCache>
            </c:numRef>
          </c:val>
          <c:extLst>
            <c:ext xmlns:c16="http://schemas.microsoft.com/office/drawing/2014/chart" uri="{C3380CC4-5D6E-409C-BE32-E72D297353CC}">
              <c16:uniqueId val="{00000000-F4F6-4A4A-885F-0D6CE4E4C70E}"/>
            </c:ext>
          </c:extLst>
        </c:ser>
        <c:ser>
          <c:idx val="1"/>
          <c:order val="1"/>
          <c:tx>
            <c:strRef>
              <c:f>'PY Comparison Tables'!$C$6</c:f>
              <c:strCache>
                <c:ptCount val="1"/>
                <c:pt idx="0">
                  <c:v>FY23 - Current Fiscal Year</c:v>
                </c:pt>
              </c:strCache>
            </c:strRef>
          </c:tx>
          <c:spPr>
            <a:solidFill>
              <a:schemeClr val="accent5"/>
            </a:solidFill>
            <a:ln>
              <a:noFill/>
            </a:ln>
            <a:effectLst/>
            <a:sp3d/>
          </c:spPr>
          <c:invertIfNegative val="0"/>
          <c:cat>
            <c:strRef>
              <c:f>'PY Comparison Tables'!$A$7:$A$10</c:f>
              <c:strCache>
                <c:ptCount val="4"/>
                <c:pt idx="0">
                  <c:v>Local Revenue</c:v>
                </c:pt>
                <c:pt idx="1">
                  <c:v>State Revenue</c:v>
                </c:pt>
                <c:pt idx="2">
                  <c:v>Other Revenue</c:v>
                </c:pt>
                <c:pt idx="3">
                  <c:v>Total Revenue</c:v>
                </c:pt>
              </c:strCache>
            </c:strRef>
          </c:cat>
          <c:val>
            <c:numRef>
              <c:f>'PY Comparison Tables'!$C$7:$C$10</c:f>
              <c:numCache>
                <c:formatCode>#,##0</c:formatCode>
                <c:ptCount val="4"/>
                <c:pt idx="0">
                  <c:v>7855291.2700000005</c:v>
                </c:pt>
                <c:pt idx="1">
                  <c:v>48691038.280000001</c:v>
                </c:pt>
                <c:pt idx="2">
                  <c:v>1798555.78</c:v>
                </c:pt>
                <c:pt idx="3" formatCode="_(* #,##0_);_(* \(#,##0\);_(* &quot;-&quot;??_);_(@_)">
                  <c:v>58344885.330000006</c:v>
                </c:pt>
              </c:numCache>
            </c:numRef>
          </c:val>
          <c:extLst>
            <c:ext xmlns:c16="http://schemas.microsoft.com/office/drawing/2014/chart" uri="{C3380CC4-5D6E-409C-BE32-E72D297353CC}">
              <c16:uniqueId val="{00000001-F4F6-4A4A-885F-0D6CE4E4C70E}"/>
            </c:ext>
          </c:extLst>
        </c:ser>
        <c:dLbls>
          <c:showLegendKey val="0"/>
          <c:showVal val="0"/>
          <c:showCatName val="0"/>
          <c:showSerName val="0"/>
          <c:showPercent val="0"/>
          <c:showBubbleSize val="0"/>
        </c:dLbls>
        <c:gapWidth val="150"/>
        <c:shape val="box"/>
        <c:axId val="250133423"/>
        <c:axId val="250114287"/>
        <c:axId val="0"/>
      </c:bar3DChart>
      <c:catAx>
        <c:axId val="25013342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0114287"/>
        <c:crosses val="autoZero"/>
        <c:auto val="1"/>
        <c:lblAlgn val="ctr"/>
        <c:lblOffset val="100"/>
        <c:noMultiLvlLbl val="0"/>
      </c:catAx>
      <c:valAx>
        <c:axId val="25011428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0133423"/>
        <c:crosses val="autoZero"/>
        <c:crossBetween val="between"/>
      </c:valAx>
      <c:dTable>
        <c:showHorzBorder val="0"/>
        <c:showVertBorder val="0"/>
        <c:showOutline val="0"/>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13607</xdr:colOff>
      <xdr:row>27</xdr:row>
      <xdr:rowOff>95250</xdr:rowOff>
    </xdr:from>
    <xdr:to>
      <xdr:col>13</xdr:col>
      <xdr:colOff>597013</xdr:colOff>
      <xdr:row>33</xdr:row>
      <xdr:rowOff>21982</xdr:rowOff>
    </xdr:to>
    <xdr:sp macro="" textlink="">
      <xdr:nvSpPr>
        <xdr:cNvPr id="2" name="TextBox 1">
          <a:extLst>
            <a:ext uri="{FF2B5EF4-FFF2-40B4-BE49-F238E27FC236}">
              <a16:creationId xmlns:a16="http://schemas.microsoft.com/office/drawing/2014/main" id="{925DA79B-51C1-4068-9A4B-E41F17281127}"/>
            </a:ext>
          </a:extLst>
        </xdr:cNvPr>
        <xdr:cNvSpPr txBox="1"/>
      </xdr:nvSpPr>
      <xdr:spPr>
        <a:xfrm>
          <a:off x="394607" y="4857750"/>
          <a:ext cx="7881021" cy="11503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aseline="0">
              <a:solidFill>
                <a:sysClr val="windowText" lastClr="000000"/>
              </a:solidFill>
            </a:rPr>
            <a:t>Monthly revenue was in line with expectations, with the largest revenue source, State Quality Basic Education, being comparable to the previous period. Local property tax receipts were below prior year levels, as the vast majority of property tax revenue for fiscal year 2023 has already been received. Other Revenue is once again far exceeding prior year levels due to rising interest earnings on the District's reserves held in the Local Government Investment Pool and other cash accounts. </a:t>
          </a:r>
          <a:endParaRPr lang="en-US" sz="1200" baseline="0">
            <a:solidFill>
              <a:sysClr val="windowText" lastClr="000000"/>
            </a:solidFill>
            <a:latin typeface="+mn-lt"/>
            <a:ea typeface="+mn-ea"/>
            <a:cs typeface="+mn-cs"/>
          </a:endParaRPr>
        </a:p>
      </xdr:txBody>
    </xdr:sp>
    <xdr:clientData/>
  </xdr:twoCellAnchor>
  <xdr:twoCellAnchor>
    <xdr:from>
      <xdr:col>1</xdr:col>
      <xdr:colOff>17318</xdr:colOff>
      <xdr:row>56</xdr:row>
      <xdr:rowOff>136882</xdr:rowOff>
    </xdr:from>
    <xdr:to>
      <xdr:col>13</xdr:col>
      <xdr:colOff>586154</xdr:colOff>
      <xdr:row>61</xdr:row>
      <xdr:rowOff>207817</xdr:rowOff>
    </xdr:to>
    <xdr:sp macro="" textlink="">
      <xdr:nvSpPr>
        <xdr:cNvPr id="10" name="TextBox 9">
          <a:extLst>
            <a:ext uri="{FF2B5EF4-FFF2-40B4-BE49-F238E27FC236}">
              <a16:creationId xmlns:a16="http://schemas.microsoft.com/office/drawing/2014/main" id="{58CE7D9F-6A6F-4765-954C-98589C62D3B0}"/>
            </a:ext>
          </a:extLst>
        </xdr:cNvPr>
        <xdr:cNvSpPr txBox="1"/>
      </xdr:nvSpPr>
      <xdr:spPr>
        <a:xfrm>
          <a:off x="943841" y="10510473"/>
          <a:ext cx="7842472" cy="11013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aseline="0">
              <a:solidFill>
                <a:sysClr val="windowText" lastClr="000000"/>
              </a:solidFill>
              <a:latin typeface="+mn-lt"/>
              <a:ea typeface="+mn-ea"/>
              <a:cs typeface="+mn-cs"/>
            </a:rPr>
            <a:t>Expenditures related to instruction increased 22 percent </a:t>
          </a:r>
          <a:r>
            <a:rPr lang="en-US" sz="1200">
              <a:solidFill>
                <a:sysClr val="windowText" lastClr="000000"/>
              </a:solidFill>
              <a:latin typeface="+mn-lt"/>
              <a:ea typeface="+mn-ea"/>
              <a:cs typeface="+mn-cs"/>
            </a:rPr>
            <a:t>as compared to the previous reporting period, primarily</a:t>
          </a:r>
          <a:r>
            <a:rPr lang="en-US" sz="1200" baseline="0">
              <a:solidFill>
                <a:sysClr val="windowText" lastClr="000000"/>
              </a:solidFill>
              <a:latin typeface="+mn-lt"/>
              <a:ea typeface="+mn-ea"/>
              <a:cs typeface="+mn-cs"/>
            </a:rPr>
            <a:t> driven by the distribution of the employee retention supplement in the amount of 1,000.00 per eligible full-time employee, for a total one time monthly expenditure of 12,739,794.29. </a:t>
          </a:r>
          <a:endParaRPr lang="en-US" sz="1200">
            <a:solidFill>
              <a:sysClr val="windowText" lastClr="000000"/>
            </a:solidFill>
            <a:latin typeface="+mn-lt"/>
            <a:ea typeface="+mn-ea"/>
            <a:cs typeface="+mn-cs"/>
          </a:endParaRPr>
        </a:p>
      </xdr:txBody>
    </xdr:sp>
    <xdr:clientData/>
  </xdr:twoCellAnchor>
  <xdr:twoCellAnchor>
    <xdr:from>
      <xdr:col>1</xdr:col>
      <xdr:colOff>14645</xdr:colOff>
      <xdr:row>36</xdr:row>
      <xdr:rowOff>42843</xdr:rowOff>
    </xdr:from>
    <xdr:to>
      <xdr:col>13</xdr:col>
      <xdr:colOff>588466</xdr:colOff>
      <xdr:row>56</xdr:row>
      <xdr:rowOff>111472</xdr:rowOff>
    </xdr:to>
    <xdr:graphicFrame macro="">
      <xdr:nvGraphicFramePr>
        <xdr:cNvPr id="8" name="Chart 7">
          <a:extLst>
            <a:ext uri="{FF2B5EF4-FFF2-40B4-BE49-F238E27FC236}">
              <a16:creationId xmlns:a16="http://schemas.microsoft.com/office/drawing/2014/main" id="{81AC605A-F596-4D14-8C86-53D8D5272C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5</xdr:row>
      <xdr:rowOff>180974</xdr:rowOff>
    </xdr:from>
    <xdr:to>
      <xdr:col>13</xdr:col>
      <xdr:colOff>590550</xdr:colOff>
      <xdr:row>27</xdr:row>
      <xdr:rowOff>71437</xdr:rowOff>
    </xdr:to>
    <xdr:graphicFrame macro="">
      <xdr:nvGraphicFramePr>
        <xdr:cNvPr id="6" name="Chart 5">
          <a:extLst>
            <a:ext uri="{FF2B5EF4-FFF2-40B4-BE49-F238E27FC236}">
              <a16:creationId xmlns:a16="http://schemas.microsoft.com/office/drawing/2014/main" id="{D62B89F9-4057-4ECB-88EC-FBFA8DE5D1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3A334-2A9D-43E3-BDB2-522DD4C14BEB}">
  <sheetPr>
    <pageSetUpPr fitToPage="1"/>
  </sheetPr>
  <dimension ref="A2:AY62"/>
  <sheetViews>
    <sheetView tabSelected="1" zoomScale="80" zoomScaleNormal="80" workbookViewId="0">
      <selection activeCell="D63" sqref="D63"/>
    </sheetView>
  </sheetViews>
  <sheetFormatPr defaultColWidth="0" defaultRowHeight="15" x14ac:dyDescent="0.25"/>
  <cols>
    <col min="1" max="1" width="6.5703125" style="11" customWidth="1"/>
    <col min="2" max="13" width="11.28515625" style="11" customWidth="1"/>
    <col min="14" max="14" width="15.7109375" style="11" customWidth="1"/>
    <col min="15" max="15" width="6.5703125" style="11" hidden="1" customWidth="1"/>
    <col min="16" max="16" width="9.85546875" hidden="1" customWidth="1"/>
    <col min="17" max="51" width="0" style="11" hidden="1" customWidth="1"/>
    <col min="52" max="16384" width="9.140625" style="11" hidden="1"/>
  </cols>
  <sheetData>
    <row r="2" spans="1:14" x14ac:dyDescent="0.25">
      <c r="B2" s="30" t="s">
        <v>12</v>
      </c>
      <c r="C2" s="30"/>
      <c r="D2" s="30"/>
      <c r="E2" s="30"/>
      <c r="F2" s="30"/>
      <c r="G2" s="30"/>
      <c r="H2" s="30"/>
      <c r="I2" s="30"/>
      <c r="J2" s="30"/>
      <c r="K2" s="30"/>
      <c r="L2" s="30"/>
      <c r="M2" s="30"/>
      <c r="N2" s="30"/>
    </row>
    <row r="3" spans="1:14" x14ac:dyDescent="0.25">
      <c r="B3" s="30" t="s">
        <v>15</v>
      </c>
      <c r="C3" s="30"/>
      <c r="D3" s="30"/>
      <c r="E3" s="30"/>
      <c r="F3" s="30"/>
      <c r="G3" s="30"/>
      <c r="H3" s="30"/>
      <c r="I3" s="30"/>
      <c r="J3" s="30"/>
      <c r="K3" s="30"/>
      <c r="L3" s="30"/>
      <c r="M3" s="30"/>
      <c r="N3" s="30"/>
    </row>
    <row r="4" spans="1:14" x14ac:dyDescent="0.25">
      <c r="B4" s="31" t="s">
        <v>18</v>
      </c>
      <c r="C4" s="31"/>
      <c r="D4" s="31"/>
      <c r="E4" s="31"/>
      <c r="F4" s="31"/>
      <c r="G4" s="31"/>
      <c r="H4" s="31"/>
      <c r="I4" s="31"/>
      <c r="J4" s="31"/>
      <c r="K4" s="31"/>
      <c r="L4" s="31"/>
      <c r="M4" s="31"/>
      <c r="N4" s="31"/>
    </row>
    <row r="5" spans="1:14" x14ac:dyDescent="0.25">
      <c r="B5" s="25"/>
      <c r="C5" s="25"/>
      <c r="D5" s="25"/>
      <c r="E5" s="25"/>
      <c r="F5" s="25"/>
      <c r="G5" s="25"/>
      <c r="H5" s="25"/>
      <c r="I5" s="25"/>
      <c r="J5" s="25"/>
      <c r="K5" s="25"/>
      <c r="L5" s="25"/>
      <c r="M5" s="25"/>
      <c r="N5" s="25"/>
    </row>
    <row r="6" spans="1:14" x14ac:dyDescent="0.25">
      <c r="A6" s="25"/>
      <c r="B6" s="25"/>
      <c r="C6" s="25"/>
      <c r="D6" s="25"/>
      <c r="E6" s="25"/>
      <c r="F6" s="25"/>
      <c r="G6" s="25"/>
      <c r="H6" s="25"/>
      <c r="I6" s="25"/>
      <c r="J6" s="25"/>
      <c r="K6" s="25"/>
      <c r="L6" s="25"/>
      <c r="M6" s="25"/>
      <c r="N6" s="25"/>
    </row>
    <row r="7" spans="1:14" x14ac:dyDescent="0.25">
      <c r="A7" s="25"/>
      <c r="B7" s="25"/>
      <c r="C7" s="25"/>
      <c r="D7" s="25"/>
      <c r="E7" s="25"/>
      <c r="F7" s="25"/>
      <c r="G7" s="25"/>
      <c r="H7" s="25"/>
      <c r="I7" s="25"/>
      <c r="J7" s="25"/>
      <c r="K7" s="25"/>
      <c r="L7" s="25"/>
      <c r="M7" s="25"/>
      <c r="N7" s="25"/>
    </row>
    <row r="29" spans="1:16" s="20" customFormat="1" ht="15.75" customHeight="1" x14ac:dyDescent="0.25">
      <c r="A29" s="21"/>
      <c r="B29" s="21"/>
      <c r="C29" s="21"/>
      <c r="D29" s="21"/>
      <c r="E29" s="21"/>
      <c r="F29" s="21"/>
      <c r="G29" s="21"/>
      <c r="H29" s="21"/>
      <c r="I29" s="21"/>
      <c r="J29" s="21"/>
      <c r="K29" s="21"/>
      <c r="L29" s="21"/>
      <c r="M29" s="21"/>
      <c r="N29" s="21"/>
      <c r="O29" s="11"/>
      <c r="P29"/>
    </row>
    <row r="30" spans="1:16" ht="21" customHeight="1" x14ac:dyDescent="0.25">
      <c r="A30" s="21"/>
      <c r="B30" s="21"/>
      <c r="C30" s="21"/>
      <c r="D30" s="21"/>
      <c r="E30" s="21"/>
      <c r="F30" s="21"/>
      <c r="G30" s="21"/>
      <c r="H30" s="21"/>
      <c r="I30" s="21"/>
      <c r="J30" s="21"/>
      <c r="K30" s="21"/>
      <c r="L30" s="21"/>
      <c r="M30" s="21"/>
      <c r="N30" s="21"/>
    </row>
    <row r="58" spans="2:14" ht="14.25" customHeight="1" x14ac:dyDescent="0.3">
      <c r="B58" s="26"/>
      <c r="C58" s="26"/>
      <c r="D58" s="26"/>
      <c r="E58" s="26"/>
      <c r="F58" s="26"/>
      <c r="G58" s="26"/>
      <c r="H58" s="26"/>
      <c r="I58" s="26"/>
      <c r="J58" s="26"/>
      <c r="K58" s="26"/>
      <c r="L58" s="26"/>
      <c r="M58" s="26"/>
    </row>
    <row r="59" spans="2:14" ht="21.75" customHeight="1" x14ac:dyDescent="0.25">
      <c r="B59" s="21"/>
      <c r="C59" s="21"/>
      <c r="D59" s="21"/>
      <c r="E59" s="21"/>
      <c r="F59" s="21"/>
      <c r="G59" s="21"/>
      <c r="H59" s="21"/>
      <c r="I59" s="21"/>
      <c r="J59" s="21"/>
      <c r="K59" s="21"/>
      <c r="L59" s="21"/>
      <c r="M59" s="21"/>
      <c r="N59" s="21"/>
    </row>
    <row r="60" spans="2:14" ht="15" customHeight="1" x14ac:dyDescent="0.25">
      <c r="B60" s="21"/>
      <c r="C60" s="21"/>
      <c r="D60" s="21"/>
      <c r="E60" s="21"/>
      <c r="F60" s="21"/>
      <c r="G60" s="21"/>
      <c r="H60" s="21"/>
      <c r="I60" s="21"/>
      <c r="J60" s="21"/>
      <c r="K60" s="21"/>
      <c r="L60" s="21"/>
      <c r="M60" s="21"/>
      <c r="N60" s="21"/>
    </row>
    <row r="62" spans="2:14" ht="39" customHeight="1" x14ac:dyDescent="0.25"/>
  </sheetData>
  <mergeCells count="3">
    <mergeCell ref="B2:N2"/>
    <mergeCell ref="B3:N3"/>
    <mergeCell ref="B4:N4"/>
  </mergeCells>
  <pageMargins left="0.6" right="0.6" top="0.75" bottom="0.75" header="0.3" footer="0.3"/>
  <pageSetup scale="5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34AB1-5497-41D9-BB94-2A166690DEF5}">
  <dimension ref="A1:F26"/>
  <sheetViews>
    <sheetView zoomScale="110" zoomScaleNormal="110" workbookViewId="0">
      <selection activeCell="D16" sqref="B16:D19"/>
    </sheetView>
  </sheetViews>
  <sheetFormatPr defaultRowHeight="15" x14ac:dyDescent="0.25"/>
  <cols>
    <col min="1" max="1" width="30.140625" customWidth="1"/>
    <col min="2" max="2" width="25.5703125" customWidth="1"/>
    <col min="3" max="3" width="26" customWidth="1"/>
    <col min="4" max="4" width="17.5703125" customWidth="1"/>
    <col min="6" max="6" width="17.42578125" customWidth="1"/>
    <col min="7" max="7" width="9.5703125" customWidth="1"/>
  </cols>
  <sheetData>
    <row r="1" spans="1:6" x14ac:dyDescent="0.25">
      <c r="A1" s="32" t="s">
        <v>12</v>
      </c>
      <c r="B1" s="32"/>
      <c r="C1" s="32"/>
      <c r="D1" s="32"/>
    </row>
    <row r="2" spans="1:6" x14ac:dyDescent="0.25">
      <c r="A2" s="32" t="s">
        <v>13</v>
      </c>
      <c r="B2" s="32"/>
      <c r="C2" s="32"/>
      <c r="D2" s="32"/>
    </row>
    <row r="3" spans="1:6" x14ac:dyDescent="0.25">
      <c r="A3" s="33" t="s">
        <v>18</v>
      </c>
      <c r="B3" s="33"/>
      <c r="C3" s="33"/>
      <c r="D3" s="33"/>
    </row>
    <row r="4" spans="1:6" ht="15.75" thickBot="1" x14ac:dyDescent="0.3">
      <c r="B4" s="1"/>
      <c r="C4" s="1"/>
      <c r="D4" s="1"/>
    </row>
    <row r="5" spans="1:6" ht="15.75" thickBot="1" x14ac:dyDescent="0.3">
      <c r="A5" s="34" t="s">
        <v>10</v>
      </c>
      <c r="B5" s="35"/>
      <c r="C5" s="35"/>
      <c r="D5" s="36"/>
    </row>
    <row r="6" spans="1:6" ht="60.75" customHeight="1" thickBot="1" x14ac:dyDescent="0.3">
      <c r="A6" s="9" t="s">
        <v>14</v>
      </c>
      <c r="B6" s="9" t="s">
        <v>16</v>
      </c>
      <c r="C6" s="9" t="s">
        <v>17</v>
      </c>
      <c r="D6" s="10" t="s">
        <v>0</v>
      </c>
    </row>
    <row r="7" spans="1:6" x14ac:dyDescent="0.25">
      <c r="A7" s="3" t="s">
        <v>2</v>
      </c>
      <c r="B7" s="14">
        <v>14338932</v>
      </c>
      <c r="C7" s="24">
        <v>7855291.2700000005</v>
      </c>
      <c r="D7" s="18">
        <f>C7-B7</f>
        <v>-6483640.7299999995</v>
      </c>
    </row>
    <row r="8" spans="1:6" x14ac:dyDescent="0.25">
      <c r="A8" s="3" t="s">
        <v>1</v>
      </c>
      <c r="B8" s="14">
        <v>47861420</v>
      </c>
      <c r="C8" s="24">
        <v>48691038.280000001</v>
      </c>
      <c r="D8" s="18">
        <f>C8-B8</f>
        <v>829618.28000000119</v>
      </c>
    </row>
    <row r="9" spans="1:6" x14ac:dyDescent="0.25">
      <c r="A9" s="3" t="s">
        <v>3</v>
      </c>
      <c r="B9" s="14">
        <v>16843</v>
      </c>
      <c r="C9" s="24">
        <v>1798555.78</v>
      </c>
      <c r="D9" s="18">
        <f t="shared" ref="D9" si="0">C9-B9</f>
        <v>1781712.78</v>
      </c>
    </row>
    <row r="10" spans="1:6" ht="15.75" thickBot="1" x14ac:dyDescent="0.3">
      <c r="A10" s="5" t="s">
        <v>4</v>
      </c>
      <c r="B10" s="13">
        <f>SUM(B7:B9)</f>
        <v>62217195</v>
      </c>
      <c r="C10" s="13">
        <f>SUM(C7:C9)</f>
        <v>58344885.330000006</v>
      </c>
      <c r="D10" s="15">
        <f>C10-B10</f>
        <v>-3872309.6699999943</v>
      </c>
    </row>
    <row r="11" spans="1:6" ht="16.5" thickTop="1" thickBot="1" x14ac:dyDescent="0.3">
      <c r="A11" s="12"/>
      <c r="B11" s="7"/>
      <c r="C11" s="7"/>
      <c r="D11" s="8"/>
    </row>
    <row r="13" spans="1:6" ht="15.75" thickBot="1" x14ac:dyDescent="0.3"/>
    <row r="14" spans="1:6" ht="15.75" thickBot="1" x14ac:dyDescent="0.3">
      <c r="A14" s="34" t="s">
        <v>11</v>
      </c>
      <c r="B14" s="35"/>
      <c r="C14" s="37"/>
      <c r="D14" s="36"/>
    </row>
    <row r="15" spans="1:6" ht="60.75" customHeight="1" thickBot="1" x14ac:dyDescent="0.3">
      <c r="A15" s="9" t="s">
        <v>14</v>
      </c>
      <c r="B15" s="22" t="s">
        <v>16</v>
      </c>
      <c r="C15" s="10" t="s">
        <v>17</v>
      </c>
      <c r="D15" s="23" t="s">
        <v>0</v>
      </c>
    </row>
    <row r="16" spans="1:6" x14ac:dyDescent="0.25">
      <c r="A16" s="3" t="s">
        <v>5</v>
      </c>
      <c r="B16" s="14">
        <v>70076081</v>
      </c>
      <c r="C16" s="19">
        <v>85817890.340001881</v>
      </c>
      <c r="D16" s="18">
        <f>C16-B16</f>
        <v>15741809.340001881</v>
      </c>
      <c r="F16" s="27"/>
    </row>
    <row r="17" spans="1:6" x14ac:dyDescent="0.25">
      <c r="A17" s="3" t="s">
        <v>6</v>
      </c>
      <c r="B17" s="14">
        <v>6291957</v>
      </c>
      <c r="C17" s="4">
        <v>7366420.049999929</v>
      </c>
      <c r="D17" s="18">
        <f>C17-B17</f>
        <v>1074463.049999929</v>
      </c>
      <c r="F17" s="27"/>
    </row>
    <row r="18" spans="1:6" x14ac:dyDescent="0.25">
      <c r="A18" s="3" t="s">
        <v>7</v>
      </c>
      <c r="B18" s="14">
        <v>7843484</v>
      </c>
      <c r="C18" s="19">
        <v>8930783.6299999282</v>
      </c>
      <c r="D18" s="18">
        <f t="shared" ref="D18" si="1">C18-B18</f>
        <v>1087299.6299999282</v>
      </c>
      <c r="F18" s="27"/>
    </row>
    <row r="19" spans="1:6" x14ac:dyDescent="0.25">
      <c r="A19" s="3" t="s">
        <v>8</v>
      </c>
      <c r="B19" s="14">
        <v>19353295</v>
      </c>
      <c r="C19" s="2">
        <v>22303697.839999914</v>
      </c>
      <c r="D19" s="18">
        <f>C19-B19</f>
        <v>2950402.8399999142</v>
      </c>
      <c r="F19" s="27"/>
    </row>
    <row r="20" spans="1:6" ht="15.75" thickBot="1" x14ac:dyDescent="0.3">
      <c r="A20" s="5" t="s">
        <v>9</v>
      </c>
      <c r="B20" s="13">
        <f>SUM(B16:B19)</f>
        <v>103564817</v>
      </c>
      <c r="C20" s="13">
        <f>SUM(C16:C19)</f>
        <v>124418791.86000165</v>
      </c>
      <c r="D20" s="28">
        <f>C20-B20</f>
        <v>20853974.860001653</v>
      </c>
      <c r="F20" s="29"/>
    </row>
    <row r="21" spans="1:6" ht="16.5" thickTop="1" thickBot="1" x14ac:dyDescent="0.3">
      <c r="A21" s="6"/>
      <c r="B21" s="7"/>
      <c r="C21" s="7"/>
      <c r="D21" s="8"/>
    </row>
    <row r="23" spans="1:6" x14ac:dyDescent="0.25">
      <c r="B23" s="16"/>
      <c r="C23" s="17"/>
      <c r="D23" s="17"/>
    </row>
    <row r="24" spans="1:6" x14ac:dyDescent="0.25">
      <c r="B24" s="16"/>
      <c r="C24" s="17"/>
      <c r="D24" s="17"/>
    </row>
    <row r="26" spans="1:6" x14ac:dyDescent="0.25">
      <c r="C26" s="17"/>
    </row>
  </sheetData>
  <mergeCells count="5">
    <mergeCell ref="A1:D1"/>
    <mergeCell ref="A2:D2"/>
    <mergeCell ref="A3:D3"/>
    <mergeCell ref="A5:D5"/>
    <mergeCell ref="A14:D14"/>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PY to CY Comparison Graph</vt:lpstr>
      <vt:lpstr>PY Comparison 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Dawson (Finance)</dc:creator>
  <cp:lastModifiedBy>Cheryl McEwan (Region V)</cp:lastModifiedBy>
  <cp:lastPrinted>2023-03-16T14:06:51Z</cp:lastPrinted>
  <dcterms:created xsi:type="dcterms:W3CDTF">2021-09-22T12:28:47Z</dcterms:created>
  <dcterms:modified xsi:type="dcterms:W3CDTF">2023-03-20T14:12:19Z</dcterms:modified>
</cp:coreProperties>
</file>