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4_04\"/>
    </mc:Choice>
  </mc:AlternateContent>
  <bookViews>
    <workbookView xWindow="0" yWindow="0" windowWidth="28800" windowHeight="12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C7" i="1"/>
  <c r="F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3" i="1"/>
  <c r="F9" i="1" l="1"/>
  <c r="F28" i="1"/>
  <c r="B9" i="1" l="1"/>
  <c r="C4" i="1" s="1"/>
  <c r="C5" i="1" l="1"/>
  <c r="C6" i="1"/>
  <c r="D9" i="1"/>
  <c r="D28" i="1"/>
  <c r="E15" i="1" s="1"/>
  <c r="B28" i="1"/>
  <c r="C18" i="1" s="1"/>
  <c r="E4" i="1" l="1"/>
  <c r="E5" i="1"/>
  <c r="E6" i="1"/>
  <c r="E7" i="1"/>
  <c r="E24" i="1"/>
  <c r="E23" i="1"/>
  <c r="E22" i="1"/>
  <c r="E21" i="1"/>
  <c r="C3" i="1"/>
  <c r="E13" i="1"/>
  <c r="E20" i="1"/>
  <c r="E14" i="1"/>
  <c r="E12" i="1"/>
  <c r="E26" i="1"/>
  <c r="E25" i="1"/>
  <c r="C25" i="1"/>
  <c r="C23" i="1"/>
  <c r="C15" i="1"/>
  <c r="C14" i="1"/>
  <c r="C17" i="1"/>
  <c r="C13" i="1"/>
  <c r="C24" i="1"/>
  <c r="C16" i="1"/>
  <c r="C12" i="1"/>
  <c r="C26" i="1"/>
  <c r="E19" i="1"/>
  <c r="C22" i="1"/>
  <c r="E18" i="1"/>
  <c r="C21" i="1"/>
  <c r="C20" i="1"/>
  <c r="E17" i="1"/>
  <c r="C11" i="1"/>
  <c r="E16" i="1"/>
  <c r="C19" i="1"/>
  <c r="E11" i="1"/>
  <c r="E3" i="1" l="1"/>
</calcChain>
</file>

<file path=xl/sharedStrings.xml><?xml version="1.0" encoding="utf-8"?>
<sst xmlns="http://schemas.openxmlformats.org/spreadsheetml/2006/main" count="30" uniqueCount="29">
  <si>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</si>
  <si>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</si>
  <si>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</si>
  <si>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</si>
  <si>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</si>
  <si>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</si>
  <si>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</si>
  <si>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</si>
  <si>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</si>
  <si>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</si>
  <si>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</si>
  <si>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</si>
  <si>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</si>
  <si>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MAINTENANCE AND OPERATION OF PLANT SERVICES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</si>
  <si>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</si>
  <si>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</si>
  <si>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</si>
  <si>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SCHOOL NUTRITION PROGRAM</t>
  </si>
  <si>
    <t xml:space="preserve">   ENTERPRISE OPERATIONS</t>
  </si>
  <si>
    <t xml:space="preserve">   TRANSFERS &amp; OTHER OUTLAYS</t>
  </si>
  <si>
    <t xml:space="preserve">   DEBT SERVICE</t>
  </si>
  <si>
    <t>FUNCTION</t>
  </si>
  <si>
    <t>FY2024</t>
  </si>
  <si>
    <t>FY2023</t>
  </si>
  <si>
    <t>%</t>
  </si>
  <si>
    <t>EXPENSE BUDGET</t>
  </si>
  <si>
    <t xml:space="preserve">   FEDERAL SOURCES</t>
  </si>
  <si>
    <t>Growth</t>
  </si>
  <si>
    <t>APRIL YTD General Fund  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</si>
</sst>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8" fontId="0" fillId="0" borderId="0" xfId="0" applyNumberFormat="1"/>
    <xf numFmtId="10" fontId="0" fillId="0" borderId="0" xfId="1" applyNumberFormat="1" applyFont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 applyBorder="1"/>
    <xf numFmtId="38" fontId="2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8" fontId="0" fillId="0" borderId="0" xfId="0" applyNumberFormat="1" applyFill="1" applyBorder="1"/>
    <xf numFmtId="0" fontId="0" fillId="0" borderId="0" xfId="0" applyFill="1" applyBorder="1"/>
    <xf numFmtId="38" fontId="3" fillId="0" borderId="0" xfId="0" applyNumberFormat="1" applyFont="1" applyFill="1" applyBorder="1" applyAlignment="1">
      <alignment vertical="center"/>
    </xf>
    <xf numFmtId="0" fontId="0" fillId="0" borderId="0" xfId="0" applyFill="1"/>
    <xf numFmtId="38" fontId="2" fillId="3" borderId="3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8" fontId="2" fillId="4" borderId="3" xfId="0" applyNumberFormat="1" applyFont="1" applyFill="1" applyBorder="1" applyAlignment="1">
      <alignment horizontal="center" vertical="center" wrapText="1"/>
    </xf>
    <xf numFmtId="38" fontId="0" fillId="0" borderId="0" xfId="0" applyNumberFormat="1" applyFill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workbookViewId="0">
      <selection activeCell="A4" sqref="A4"/>
    </sheetView>
  </sheetViews>
  <sheetFormatPr defaultRowHeight="15" x14ac:dyDescent="0.25"/>
  <cols>
    <col min="1" max="1" width="49.7109375" bestFit="1" customWidth="1"/>
    <col min="2" max="2" width="13.28515625" style="4" bestFit="1" customWidth="1"/>
    <col min="3" max="3" width="9.140625" bestFit="1" customWidth="1"/>
    <col min="4" max="4" width="13.28515625" style="4" bestFit="1" customWidth="1"/>
    <col min="5" max="5" width="8.28515625" customWidth="1"/>
    <col min="6" max="6" width="14.7109375" style="4" customWidth="1"/>
  </cols>
  <sheetData>
    <row r="1" spans="1:8" s="24" customFormat="1" ht="44.25" customHeight="1" thickBot="1" x14ac:dyDescent="0.3">
      <c r="A1" s="21" t="s">
        <v>28</v>
      </c>
      <c r="B1" s="22"/>
      <c r="C1" s="22"/>
      <c r="D1" s="22"/>
      <c r="E1" s="22"/>
      <c r="F1" s="23"/>
    </row>
    <row r="2" spans="1:8" ht="15.75" thickBot="1" x14ac:dyDescent="0.3">
      <c r="A2" s="2" t="s">
        <v>21</v>
      </c>
      <c r="B2" s="9" t="s">
        <v>23</v>
      </c>
      <c r="C2" s="3" t="s">
        <v>24</v>
      </c>
      <c r="D2" s="11" t="s">
        <v>22</v>
      </c>
      <c r="E2" s="18" t="s">
        <v>24</v>
      </c>
      <c r="F2" s="19" t="s">
        <v>27</v>
      </c>
    </row>
    <row r="3" spans="1:8" x14ac:dyDescent="0.25">
      <c r="A3" s="7" t="s">
        <v>0</v>
      </c>
      <c r="B3" s="10">
        <v>780265716.66999996</v>
      </c>
      <c r="C3" s="5">
        <f>B3/$B$9</f>
        <v>0.65003439590158674</v>
      </c>
      <c r="D3" s="8">
        <v>880151587.83000004</v>
      </c>
      <c r="E3" s="5">
        <f>D3/$D$9</f>
        <v>0.66013230258487754</v>
      </c>
      <c r="F3" s="4">
        <f>D3-B3</f>
        <v>99885871.160000086</v>
      </c>
    </row>
    <row r="4" spans="1:8" x14ac:dyDescent="0.25">
      <c r="A4" s="7" t="s">
        <v>1</v>
      </c>
      <c r="B4" s="10">
        <v>11124447.800000001</v>
      </c>
      <c r="C4" s="5">
        <f t="shared" ref="C4:C7" si="0">B4/$B$9</f>
        <v>9.2677065657494218E-3</v>
      </c>
      <c r="D4" s="8">
        <v>18785201</v>
      </c>
      <c r="E4" s="5">
        <f t="shared" ref="E4:E7" si="1">D4/$D$9</f>
        <v>1.4089297982434502E-2</v>
      </c>
      <c r="F4" s="4">
        <f t="shared" ref="F4:F7" si="2">D4-B4</f>
        <v>7660753.1999999993</v>
      </c>
    </row>
    <row r="5" spans="1:8" x14ac:dyDescent="0.25">
      <c r="A5" s="7" t="s">
        <v>2</v>
      </c>
      <c r="B5" s="10">
        <v>408945362.63</v>
      </c>
      <c r="C5" s="5">
        <f t="shared" si="0"/>
        <v>0.34068977538631884</v>
      </c>
      <c r="D5" s="8">
        <v>428029515.69</v>
      </c>
      <c r="E5" s="5">
        <f t="shared" si="1"/>
        <v>0.32103118789272123</v>
      </c>
      <c r="F5" s="4">
        <f t="shared" si="2"/>
        <v>19084153.060000002</v>
      </c>
    </row>
    <row r="6" spans="1:8" x14ac:dyDescent="0.25">
      <c r="A6" s="7" t="s">
        <v>26</v>
      </c>
      <c r="B6" s="4">
        <v>0</v>
      </c>
      <c r="C6" s="5">
        <f>B7/$B$9</f>
        <v>8.1221463449166515E-6</v>
      </c>
      <c r="D6" s="8">
        <v>6147132</v>
      </c>
      <c r="E6" s="5">
        <f t="shared" si="1"/>
        <v>4.6104789874411552E-3</v>
      </c>
      <c r="F6" s="4">
        <f t="shared" si="2"/>
        <v>6147132</v>
      </c>
    </row>
    <row r="7" spans="1:8" x14ac:dyDescent="0.25">
      <c r="A7" s="7" t="s">
        <v>3</v>
      </c>
      <c r="B7" s="10">
        <v>9749.3799999999992</v>
      </c>
      <c r="C7" s="5">
        <f>B8/$B$9</f>
        <v>0</v>
      </c>
      <c r="D7" s="8">
        <v>182304.93</v>
      </c>
      <c r="E7" s="5">
        <f t="shared" si="1"/>
        <v>1.367325525256218E-4</v>
      </c>
      <c r="F7" s="4">
        <f t="shared" si="2"/>
        <v>172555.55</v>
      </c>
    </row>
    <row r="8" spans="1:8" ht="15.75" thickBot="1" x14ac:dyDescent="0.3">
      <c r="A8" s="7"/>
      <c r="B8" s="10"/>
      <c r="C8" s="6"/>
      <c r="D8" s="8"/>
    </row>
    <row r="9" spans="1:8" ht="15.75" thickBot="1" x14ac:dyDescent="0.3">
      <c r="A9" s="1" t="s">
        <v>4</v>
      </c>
      <c r="B9" s="9">
        <f>SUM(B3:B8)</f>
        <v>1200345276.48</v>
      </c>
      <c r="D9" s="17">
        <f>SUM(D3:D7)</f>
        <v>1333295741.45</v>
      </c>
      <c r="F9" s="19">
        <f>SUM(F3:F7)</f>
        <v>132950464.97000009</v>
      </c>
    </row>
    <row r="10" spans="1:8" s="16" customFormat="1" x14ac:dyDescent="0.25">
      <c r="A10" s="12"/>
      <c r="B10" s="13"/>
      <c r="C10" s="14"/>
      <c r="D10" s="15"/>
      <c r="F10" s="20"/>
      <c r="H10"/>
    </row>
    <row r="11" spans="1:8" x14ac:dyDescent="0.25">
      <c r="A11" s="7" t="s">
        <v>5</v>
      </c>
      <c r="B11" s="10">
        <v>610895055.61000478</v>
      </c>
      <c r="C11" s="5">
        <f>B11/$B$28</f>
        <v>0.62500200177975596</v>
      </c>
      <c r="D11" s="8">
        <v>682164422.40999997</v>
      </c>
      <c r="E11" s="5">
        <f>D11/$D$28</f>
        <v>0.61543093422282813</v>
      </c>
      <c r="F11" s="4">
        <f>D11-B11</f>
        <v>71269366.799995184</v>
      </c>
    </row>
    <row r="12" spans="1:8" x14ac:dyDescent="0.25">
      <c r="A12" s="7" t="s">
        <v>6</v>
      </c>
      <c r="B12" s="10">
        <v>56506058.41999995</v>
      </c>
      <c r="C12" s="5">
        <f t="shared" ref="C12:C26" si="3">B12/$B$28</f>
        <v>5.7810910893555799E-2</v>
      </c>
      <c r="D12" s="8">
        <v>64135392.990000047</v>
      </c>
      <c r="E12" s="5">
        <f t="shared" ref="E12:E26" si="4">D12/$D$28</f>
        <v>5.7861277322464683E-2</v>
      </c>
      <c r="F12" s="4">
        <f t="shared" ref="F12:F26" si="5">D12-B12</f>
        <v>7629334.5700000972</v>
      </c>
      <c r="H12" s="16"/>
    </row>
    <row r="13" spans="1:8" x14ac:dyDescent="0.25">
      <c r="A13" s="7" t="s">
        <v>7</v>
      </c>
      <c r="B13" s="10">
        <v>12163505.679999983</v>
      </c>
      <c r="C13" s="5">
        <f t="shared" si="3"/>
        <v>1.2444388490046436E-2</v>
      </c>
      <c r="D13" s="8">
        <v>13386327.049999971</v>
      </c>
      <c r="E13" s="5">
        <f t="shared" si="4"/>
        <v>1.2076794818892374E-2</v>
      </c>
      <c r="F13" s="4">
        <f t="shared" si="5"/>
        <v>1222821.369999988</v>
      </c>
    </row>
    <row r="14" spans="1:8" x14ac:dyDescent="0.25">
      <c r="A14" s="7" t="s">
        <v>8</v>
      </c>
      <c r="B14" s="10">
        <v>221173.2200000002</v>
      </c>
      <c r="C14" s="5">
        <f t="shared" si="3"/>
        <v>2.262806090352822E-4</v>
      </c>
      <c r="D14" s="8">
        <v>54637.790000000008</v>
      </c>
      <c r="E14" s="5">
        <f t="shared" si="4"/>
        <v>4.9292787836655392E-5</v>
      </c>
      <c r="F14" s="4">
        <f t="shared" si="5"/>
        <v>-166535.4300000002</v>
      </c>
    </row>
    <row r="15" spans="1:8" x14ac:dyDescent="0.25">
      <c r="A15" s="7" t="s">
        <v>9</v>
      </c>
      <c r="B15" s="10">
        <v>10646925.220000008</v>
      </c>
      <c r="C15" s="5">
        <f t="shared" si="3"/>
        <v>1.0892786762948541E-2</v>
      </c>
      <c r="D15" s="8">
        <v>11652894.41</v>
      </c>
      <c r="E15" s="5">
        <f t="shared" si="4"/>
        <v>1.0512937141767219E-2</v>
      </c>
      <c r="F15" s="4">
        <f t="shared" si="5"/>
        <v>1005969.189999992</v>
      </c>
    </row>
    <row r="16" spans="1:8" x14ac:dyDescent="0.25">
      <c r="A16" s="7" t="s">
        <v>10</v>
      </c>
      <c r="B16" s="10">
        <v>34822008.020000003</v>
      </c>
      <c r="C16" s="5">
        <f t="shared" si="3"/>
        <v>3.56261268095526E-2</v>
      </c>
      <c r="D16" s="8">
        <v>42546908.780000009</v>
      </c>
      <c r="E16" s="5">
        <f t="shared" si="4"/>
        <v>3.838471042840625E-2</v>
      </c>
      <c r="F16" s="4">
        <f t="shared" si="5"/>
        <v>7724900.7600000054</v>
      </c>
    </row>
    <row r="17" spans="1:6" x14ac:dyDescent="0.25">
      <c r="A17" s="7" t="s">
        <v>11</v>
      </c>
      <c r="B17" s="10">
        <v>63324633.509999879</v>
      </c>
      <c r="C17" s="5">
        <f t="shared" si="3"/>
        <v>6.4786942277997306E-2</v>
      </c>
      <c r="D17" s="8">
        <v>67380790.039999992</v>
      </c>
      <c r="E17" s="5">
        <f t="shared" si="4"/>
        <v>6.0789189820963513E-2</v>
      </c>
      <c r="F17" s="4">
        <f t="shared" si="5"/>
        <v>4056156.530000113</v>
      </c>
    </row>
    <row r="18" spans="1:6" x14ac:dyDescent="0.25">
      <c r="A18" s="7" t="s">
        <v>12</v>
      </c>
      <c r="B18" s="10">
        <v>12142329.949999999</v>
      </c>
      <c r="C18" s="5">
        <f t="shared" si="3"/>
        <v>1.2422723764628218E-2</v>
      </c>
      <c r="D18" s="8">
        <v>13344810.74</v>
      </c>
      <c r="E18" s="5">
        <f t="shared" si="4"/>
        <v>1.2039339887779872E-2</v>
      </c>
      <c r="F18" s="4">
        <f t="shared" si="5"/>
        <v>1202480.790000001</v>
      </c>
    </row>
    <row r="19" spans="1:6" x14ac:dyDescent="0.25">
      <c r="A19" s="7" t="s">
        <v>13</v>
      </c>
      <c r="B19" s="10">
        <v>101118705.63</v>
      </c>
      <c r="C19" s="5">
        <f t="shared" si="3"/>
        <v>0.10345376485822198</v>
      </c>
      <c r="D19" s="8">
        <v>126199871.50000004</v>
      </c>
      <c r="E19" s="5">
        <f t="shared" si="4"/>
        <v>0.11385422966160738</v>
      </c>
      <c r="F19" s="4">
        <f t="shared" si="5"/>
        <v>25081165.870000049</v>
      </c>
    </row>
    <row r="20" spans="1:6" x14ac:dyDescent="0.25">
      <c r="A20" s="7" t="s">
        <v>14</v>
      </c>
      <c r="B20" s="10">
        <v>51369234.219999984</v>
      </c>
      <c r="C20" s="5">
        <f t="shared" si="3"/>
        <v>5.2555465824378041E-2</v>
      </c>
      <c r="D20" s="8">
        <v>57770463.219999991</v>
      </c>
      <c r="E20" s="5">
        <f t="shared" si="4"/>
        <v>5.2119003838346376E-2</v>
      </c>
      <c r="F20" s="4">
        <f t="shared" si="5"/>
        <v>6401229.0000000075</v>
      </c>
    </row>
    <row r="21" spans="1:6" x14ac:dyDescent="0.25">
      <c r="A21" s="7" t="s">
        <v>15</v>
      </c>
      <c r="B21" s="10">
        <v>22623005.819999997</v>
      </c>
      <c r="C21" s="5">
        <f t="shared" si="3"/>
        <v>2.3145422104711991E-2</v>
      </c>
      <c r="D21" s="8">
        <v>26649587.699999996</v>
      </c>
      <c r="E21" s="5">
        <f t="shared" si="4"/>
        <v>2.4042562344312256E-2</v>
      </c>
      <c r="F21" s="4">
        <f t="shared" si="5"/>
        <v>4026581.879999999</v>
      </c>
    </row>
    <row r="22" spans="1:6" x14ac:dyDescent="0.25">
      <c r="A22" s="7" t="s">
        <v>16</v>
      </c>
      <c r="B22" s="10">
        <v>910651.83000000007</v>
      </c>
      <c r="C22" s="5">
        <f t="shared" si="3"/>
        <v>9.316808369091616E-4</v>
      </c>
      <c r="D22" s="8">
        <v>1122880.6300000001</v>
      </c>
      <c r="E22" s="5">
        <f t="shared" si="4"/>
        <v>1.0130335919604351E-3</v>
      </c>
      <c r="F22" s="4">
        <f t="shared" si="5"/>
        <v>212228.80000000005</v>
      </c>
    </row>
    <row r="23" spans="1:6" x14ac:dyDescent="0.25">
      <c r="A23" s="7" t="s">
        <v>17</v>
      </c>
      <c r="B23" s="10">
        <v>681082.53999999922</v>
      </c>
      <c r="C23" s="5">
        <f t="shared" si="3"/>
        <v>6.9681027366015039E-4</v>
      </c>
      <c r="D23" s="8">
        <v>4799.2499999999973</v>
      </c>
      <c r="E23" s="5">
        <f t="shared" si="4"/>
        <v>4.3297580671741704E-6</v>
      </c>
      <c r="F23" s="4">
        <f t="shared" si="5"/>
        <v>-676283.28999999922</v>
      </c>
    </row>
    <row r="24" spans="1:6" x14ac:dyDescent="0.25">
      <c r="A24" s="7" t="s">
        <v>18</v>
      </c>
      <c r="B24" s="10">
        <v>4588.75</v>
      </c>
      <c r="C24" s="5">
        <f t="shared" si="3"/>
        <v>4.6947145984068519E-6</v>
      </c>
      <c r="D24" s="8">
        <v>519970.19</v>
      </c>
      <c r="E24" s="5">
        <f t="shared" si="4"/>
        <v>4.6910353176904466E-4</v>
      </c>
      <c r="F24" s="4">
        <f t="shared" si="5"/>
        <v>515381.44</v>
      </c>
    </row>
    <row r="25" spans="1:6" x14ac:dyDescent="0.25">
      <c r="A25" s="7" t="s">
        <v>19</v>
      </c>
      <c r="B25" s="10">
        <v>0</v>
      </c>
      <c r="C25" s="5">
        <f t="shared" si="3"/>
        <v>0</v>
      </c>
      <c r="D25" s="8">
        <v>1500000</v>
      </c>
      <c r="E25" s="5">
        <f t="shared" si="4"/>
        <v>1.3532608429986477E-3</v>
      </c>
      <c r="F25" s="4">
        <f t="shared" si="5"/>
        <v>1500000</v>
      </c>
    </row>
    <row r="26" spans="1:6" x14ac:dyDescent="0.25">
      <c r="A26" s="7" t="s">
        <v>20</v>
      </c>
      <c r="B26" s="10">
        <v>0</v>
      </c>
      <c r="C26" s="5">
        <f t="shared" si="3"/>
        <v>0</v>
      </c>
      <c r="D26" s="8">
        <v>0</v>
      </c>
      <c r="E26" s="5">
        <f t="shared" si="4"/>
        <v>0</v>
      </c>
      <c r="F26" s="4">
        <f t="shared" si="5"/>
        <v>0</v>
      </c>
    </row>
    <row r="27" spans="1:6" ht="15.75" thickBot="1" x14ac:dyDescent="0.3"/>
    <row r="28" spans="1:6" ht="15.75" thickBot="1" x14ac:dyDescent="0.3">
      <c r="A28" s="1" t="s">
        <v>25</v>
      </c>
      <c r="B28" s="9">
        <f>SUM(B11:B27)</f>
        <v>977428958.42000473</v>
      </c>
      <c r="D28" s="17">
        <f>SUM(D11:D27)</f>
        <v>1108433756.7</v>
      </c>
      <c r="F28" s="19">
        <f>SUM(F11:F27)</f>
        <v>131004798.27999541</v>
      </c>
    </row>
  </sheetData>
  <mergeCells count="1">
    <mergeCell ref="A1:F1"/>
  </mergeCells>
  <pageMargins left="0.25" right="0.25" top="0.25" bottom="0.25" header="0.25" footer="0.25"/>
  <pageSetup scale="91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FINANCE</cp:lastModifiedBy>
  <cp:lastPrinted>2024-04-12T12:48:59Z</cp:lastPrinted>
  <dcterms:created xsi:type="dcterms:W3CDTF">2024-03-13T19:00:28Z</dcterms:created>
  <dcterms:modified xsi:type="dcterms:W3CDTF">2024-05-15T13:58:49Z</dcterms:modified>
</cp:coreProperties>
</file>