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6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4" i="1" l="1"/>
  <c r="F5" i="1"/>
  <c r="F6" i="1"/>
  <c r="F7" i="1"/>
  <c r="F27" i="1" l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E15" i="1" s="1"/>
  <c r="B29" i="1"/>
  <c r="C17" i="1" l="1"/>
  <c r="C20" i="1"/>
  <c r="C24" i="1"/>
  <c r="C26" i="1"/>
  <c r="C18" i="1"/>
  <c r="C21" i="1"/>
  <c r="C23" i="1"/>
  <c r="C25" i="1"/>
  <c r="C19" i="1"/>
  <c r="C22" i="1"/>
  <c r="C27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7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<sst xmlns="http://schemas.openxmlformats.org/spreadsheetml/2006/main" count="31" uniqueCount="30">
  <si>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</si>
  <si>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</si>
  <si>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</si>
  <si>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</si>
  <si>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</si>
  <si>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</si>
  <si>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</si>
  <si>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</si>
  <si>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</si>
  <si>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</si>
  <si>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</si>
  <si>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</si>
  <si>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</si>
  <si>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</si>
  <si>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</si>
  <si>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</si>
  <si>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</si>
  <si>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</si>
  <si>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</si>
  <si>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</si>
  <si>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</si>
  <si>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</si>
  <si>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</si>
  <si>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FY2023</t>
  </si>
  <si>
    <t>%</t>
  </si>
  <si>
    <t>EXPENSE BUDGET</t>
  </si>
  <si>
    <t xml:space="preserve">   FEDERAL SOURCES</t>
  </si>
  <si>
    <t>Growth</t>
  </si>
  <si>
    <t>JUNE YTD General Fund  Comparison</t>
  </si>
  <si>
    <t xml:space="preserve">   SCHOOL SAFETY AND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</si>
</sst>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9"/>
  <sheetViews>
    <sheetView tabSelected="1" workbookViewId="0">
      <selection activeCell="B29" sqref="B29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</cols>
  <sheetData>
    <row r="1" spans="1:8" s="21" customFormat="1" ht="44.25" customHeight="1" thickBot="1" x14ac:dyDescent="0.3">
      <c r="A1" s="22" t="s">
        <v>28</v>
      </c>
      <c r="B1" s="23"/>
      <c r="C1" s="23"/>
      <c r="D1" s="23"/>
      <c r="E1" s="23"/>
      <c r="F1" s="24"/>
    </row>
    <row r="2" spans="1:8" ht="15.75" thickBot="1" x14ac:dyDescent="0.3">
      <c r="A2" s="2" t="s">
        <v>21</v>
      </c>
      <c r="B2" s="9" t="s">
        <v>23</v>
      </c>
      <c r="C2" s="3" t="s">
        <v>24</v>
      </c>
      <c r="D2" s="11" t="s">
        <v>22</v>
      </c>
      <c r="E2" s="18" t="s">
        <v>24</v>
      </c>
      <c r="F2" s="19" t="s">
        <v>27</v>
      </c>
    </row>
    <row r="3" spans="1:8" x14ac:dyDescent="0.25">
      <c r="A3" s="7" t="s">
        <v>0</v>
      </c>
      <c r="B3" s="10">
        <v>794384863.08000004</v>
      </c>
      <c r="C3" s="5">
        <f>B3/$B$9</f>
        <v>0.59702061310048782</v>
      </c>
      <c r="D3" s="8">
        <v>896285265.60000026</v>
      </c>
      <c r="E3" s="5">
        <f>D3/$D$9</f>
        <v>0.61330643613156033</v>
      </c>
      <c r="F3" s="4">
        <f>D3-B3</f>
        <v>101900402.52000022</v>
      </c>
    </row>
    <row r="4" spans="1:8" x14ac:dyDescent="0.25">
      <c r="A4" s="7" t="s">
        <v>1</v>
      </c>
      <c r="B4" s="10">
        <v>14244859.5</v>
      </c>
      <c r="C4" s="5">
        <f t="shared" ref="C4:C7" si="0">B4/$B$9</f>
        <v>1.0705736158222654E-2</v>
      </c>
      <c r="D4" s="8">
        <v>23475343.82</v>
      </c>
      <c r="E4" s="5">
        <f t="shared" ref="E4:E7" si="1">D4/$D$9</f>
        <v>1.6063612789137035E-2</v>
      </c>
      <c r="F4" s="4">
        <f t="shared" ref="F4:F7" si="2">D4-B4</f>
        <v>9230484.3200000003</v>
      </c>
    </row>
    <row r="5" spans="1:8" x14ac:dyDescent="0.25">
      <c r="A5" s="7" t="s">
        <v>2</v>
      </c>
      <c r="B5" s="10">
        <v>521902754.03999996</v>
      </c>
      <c r="C5" s="5">
        <f t="shared" si="0"/>
        <v>0.39223645449097</v>
      </c>
      <c r="D5" s="8">
        <v>535308714.19999999</v>
      </c>
      <c r="E5" s="5">
        <f t="shared" si="1"/>
        <v>0.36629886972022302</v>
      </c>
      <c r="F5" s="4">
        <f t="shared" si="2"/>
        <v>13405960.160000026</v>
      </c>
    </row>
    <row r="6" spans="1:8" x14ac:dyDescent="0.25">
      <c r="A6" s="7" t="s">
        <v>26</v>
      </c>
      <c r="B6" s="4">
        <v>0</v>
      </c>
      <c r="C6" s="5">
        <f t="shared" si="0"/>
        <v>0</v>
      </c>
      <c r="D6" s="8">
        <v>6147132</v>
      </c>
      <c r="E6" s="5">
        <f t="shared" si="1"/>
        <v>4.2063344830582132E-3</v>
      </c>
      <c r="F6" s="4">
        <f t="shared" si="2"/>
        <v>6147132</v>
      </c>
    </row>
    <row r="7" spans="1:8" x14ac:dyDescent="0.25">
      <c r="A7" s="7" t="s">
        <v>3</v>
      </c>
      <c r="B7" s="4">
        <v>49492.66</v>
      </c>
      <c r="C7" s="5">
        <f t="shared" si="0"/>
        <v>3.7196250319535974E-5</v>
      </c>
      <c r="D7" s="8">
        <v>182304.93</v>
      </c>
      <c r="E7" s="5">
        <f t="shared" si="1"/>
        <v>1.2474687602129152E-4</v>
      </c>
      <c r="F7" s="4">
        <f t="shared" si="2"/>
        <v>132812.26999999999</v>
      </c>
    </row>
    <row r="8" spans="1:8" ht="15.75" thickBot="1" x14ac:dyDescent="0.3">
      <c r="A8" s="7"/>
      <c r="B8" s="10"/>
      <c r="C8" s="6"/>
      <c r="D8" s="8"/>
    </row>
    <row r="9" spans="1:8" ht="15.75" thickBot="1" x14ac:dyDescent="0.3">
      <c r="A9" s="1" t="s">
        <v>4</v>
      </c>
      <c r="B9" s="9">
        <f>SUM(B3:B8)</f>
        <v>1330581969.28</v>
      </c>
      <c r="D9" s="17">
        <f>SUM(D3:D7)</f>
        <v>1461398760.5500004</v>
      </c>
      <c r="F9" s="19">
        <f>SUM(F3:F7)</f>
        <v>130816791.27000023</v>
      </c>
    </row>
    <row r="10" spans="1:8" s="16" customFormat="1" x14ac:dyDescent="0.25">
      <c r="A10" s="12"/>
      <c r="B10" s="13"/>
      <c r="C10" s="14"/>
      <c r="D10" s="15"/>
      <c r="F10" s="20"/>
      <c r="H10"/>
    </row>
    <row r="11" spans="1:8" x14ac:dyDescent="0.25">
      <c r="A11" s="7" t="s">
        <v>5</v>
      </c>
      <c r="B11" s="10">
        <v>770720806.98000467</v>
      </c>
      <c r="C11" s="5">
        <f>B11/$B$29</f>
        <v>0.62668827179897557</v>
      </c>
      <c r="D11" s="8">
        <v>845620782.36000216</v>
      </c>
      <c r="E11" s="5">
        <f>D11/$D$29</f>
        <v>0.62008138465126139</v>
      </c>
      <c r="F11" s="4">
        <f>D11-B11</f>
        <v>74899975.379997492</v>
      </c>
    </row>
    <row r="12" spans="1:8" x14ac:dyDescent="0.25">
      <c r="A12" s="7" t="s">
        <v>6</v>
      </c>
      <c r="B12" s="10">
        <v>71163052.009999916</v>
      </c>
      <c r="C12" s="5">
        <f>B12/$B$29</f>
        <v>5.7864079542417853E-2</v>
      </c>
      <c r="D12" s="8">
        <v>79723333.330000043</v>
      </c>
      <c r="E12" s="5">
        <f>D12/$D$29</f>
        <v>5.8459957408230741E-2</v>
      </c>
      <c r="F12" s="4">
        <f t="shared" ref="F12:F27" si="3">D12-B12</f>
        <v>8560281.320000127</v>
      </c>
      <c r="H12" s="16"/>
    </row>
    <row r="13" spans="1:8" x14ac:dyDescent="0.25">
      <c r="A13" s="7" t="s">
        <v>7</v>
      </c>
      <c r="B13" s="10">
        <v>15152045.269999983</v>
      </c>
      <c r="C13" s="5">
        <f>B13/$B$29</f>
        <v>1.2320426513050507E-2</v>
      </c>
      <c r="D13" s="8">
        <v>16544597.509999989</v>
      </c>
      <c r="E13" s="5">
        <f>D13/$D$29</f>
        <v>1.2131912018372189E-2</v>
      </c>
      <c r="F13" s="4">
        <f t="shared" si="3"/>
        <v>1392552.2400000058</v>
      </c>
    </row>
    <row r="14" spans="1:8" x14ac:dyDescent="0.25">
      <c r="A14" s="7" t="s">
        <v>8</v>
      </c>
      <c r="B14" s="10">
        <v>278565.35000000021</v>
      </c>
      <c r="C14" s="5">
        <f>B14/$B$29</f>
        <v>2.265069739827408E-4</v>
      </c>
      <c r="D14" s="8">
        <v>54887.790000000008</v>
      </c>
      <c r="E14" s="5">
        <f>D14/$D$29</f>
        <v>4.0248415759912282E-5</v>
      </c>
      <c r="F14" s="4">
        <f t="shared" si="3"/>
        <v>-223677.5600000002</v>
      </c>
    </row>
    <row r="15" spans="1:8" x14ac:dyDescent="0.25">
      <c r="A15" s="7" t="s">
        <v>9</v>
      </c>
      <c r="B15" s="10">
        <v>13397234.870000012</v>
      </c>
      <c r="C15" s="5">
        <f>B15/$B$29</f>
        <v>1.0893555606035561E-2</v>
      </c>
      <c r="D15" s="8">
        <v>14448066.640000001</v>
      </c>
      <c r="E15" s="5">
        <f>D15/$D$29</f>
        <v>1.0594556513454792E-2</v>
      </c>
      <c r="F15" s="4">
        <f t="shared" si="3"/>
        <v>1050831.7699999884</v>
      </c>
    </row>
    <row r="16" spans="1:8" x14ac:dyDescent="0.25">
      <c r="A16" s="7" t="s">
        <v>10</v>
      </c>
      <c r="B16" s="10">
        <v>40136991.229999989</v>
      </c>
      <c r="C16" s="5">
        <f>B16/$B$29</f>
        <v>3.2636178290943563E-2</v>
      </c>
      <c r="D16" s="8">
        <v>46446539.900000006</v>
      </c>
      <c r="E16" s="5">
        <f>D16/$D$29</f>
        <v>3.4058570193927544E-2</v>
      </c>
      <c r="F16" s="4">
        <f t="shared" si="3"/>
        <v>6309548.6700000167</v>
      </c>
    </row>
    <row r="17" spans="1:6" x14ac:dyDescent="0.25">
      <c r="A17" s="7" t="s">
        <v>11</v>
      </c>
      <c r="B17" s="10">
        <v>77694652.689999849</v>
      </c>
      <c r="C17" s="5">
        <f t="shared" ref="C17:C27" si="4">B17/$B$29</f>
        <v>6.3175052731618858E-2</v>
      </c>
      <c r="D17" s="8">
        <v>81679760.89000003</v>
      </c>
      <c r="E17" s="5">
        <f>D17/$D$29</f>
        <v>5.9894577199609299E-2</v>
      </c>
      <c r="F17" s="4">
        <f t="shared" si="3"/>
        <v>3985108.2000001818</v>
      </c>
    </row>
    <row r="18" spans="1:6" x14ac:dyDescent="0.25">
      <c r="A18" s="7" t="s">
        <v>12</v>
      </c>
      <c r="B18" s="10">
        <v>14534317.299999997</v>
      </c>
      <c r="C18" s="5">
        <f t="shared" si="4"/>
        <v>1.1818139731046938E-2</v>
      </c>
      <c r="D18" s="8">
        <v>16440098.620000003</v>
      </c>
      <c r="E18" s="5">
        <f>D18/$D$29</f>
        <v>1.2055284506658406E-2</v>
      </c>
      <c r="F18" s="4">
        <f t="shared" si="3"/>
        <v>1905781.3200000059</v>
      </c>
    </row>
    <row r="19" spans="1:6" x14ac:dyDescent="0.25">
      <c r="A19" s="7" t="s">
        <v>13</v>
      </c>
      <c r="B19" s="10">
        <v>132599896.11999995</v>
      </c>
      <c r="C19" s="5">
        <f t="shared" si="4"/>
        <v>0.10781958782945164</v>
      </c>
      <c r="D19" s="8">
        <v>153063642.64999986</v>
      </c>
      <c r="E19" s="5">
        <f>D19/$D$29</f>
        <v>0.11223933641897105</v>
      </c>
      <c r="F19" s="4">
        <f t="shared" si="3"/>
        <v>20463746.529999912</v>
      </c>
    </row>
    <row r="20" spans="1:6" x14ac:dyDescent="0.25">
      <c r="A20" s="7" t="s">
        <v>29</v>
      </c>
      <c r="B20" s="10">
        <v>0</v>
      </c>
      <c r="C20" s="5">
        <f t="shared" si="4"/>
        <v>0</v>
      </c>
      <c r="D20" s="8">
        <v>0</v>
      </c>
      <c r="E20" s="5">
        <f>D20/$D$29</f>
        <v>0</v>
      </c>
      <c r="F20" s="4">
        <f t="shared" ref="F20" si="5">D20-B20</f>
        <v>0</v>
      </c>
    </row>
    <row r="21" spans="1:6" x14ac:dyDescent="0.25">
      <c r="A21" s="7" t="s">
        <v>14</v>
      </c>
      <c r="B21" s="10">
        <v>64355166.920000017</v>
      </c>
      <c r="C21" s="5">
        <f t="shared" si="4"/>
        <v>5.232845405648396E-2</v>
      </c>
      <c r="D21" s="8">
        <v>72189365.090000004</v>
      </c>
      <c r="E21" s="5">
        <f>D21/$D$29</f>
        <v>5.2935408395681754E-2</v>
      </c>
      <c r="F21" s="4">
        <f t="shared" si="3"/>
        <v>7834198.1699999869</v>
      </c>
    </row>
    <row r="22" spans="1:6" x14ac:dyDescent="0.25">
      <c r="A22" s="7" t="s">
        <v>15</v>
      </c>
      <c r="B22" s="10">
        <v>27419117.579999976</v>
      </c>
      <c r="C22" s="5">
        <f t="shared" si="4"/>
        <v>2.2295024676697084E-2</v>
      </c>
      <c r="D22" s="8">
        <v>33744072.20000001</v>
      </c>
      <c r="E22" s="5">
        <f>D22/$D$29</f>
        <v>2.4744035920158163E-2</v>
      </c>
      <c r="F22" s="4">
        <f t="shared" si="3"/>
        <v>6324954.6200000346</v>
      </c>
    </row>
    <row r="23" spans="1:6" x14ac:dyDescent="0.25">
      <c r="A23" s="7" t="s">
        <v>16</v>
      </c>
      <c r="B23" s="10">
        <v>1094931.5</v>
      </c>
      <c r="C23" s="5">
        <f t="shared" si="4"/>
        <v>8.9031037343080598E-4</v>
      </c>
      <c r="D23" s="8">
        <v>1345755.4600000002</v>
      </c>
      <c r="E23" s="5">
        <f>D23/$D$29</f>
        <v>9.8682284831019796E-4</v>
      </c>
      <c r="F23" s="4">
        <f t="shared" si="3"/>
        <v>250823.9600000002</v>
      </c>
    </row>
    <row r="24" spans="1:6" x14ac:dyDescent="0.25">
      <c r="A24" s="7" t="s">
        <v>17</v>
      </c>
      <c r="B24" s="10">
        <v>859861.58999999927</v>
      </c>
      <c r="C24" s="5">
        <f t="shared" si="4"/>
        <v>6.9917039859726928E-4</v>
      </c>
      <c r="D24" s="8">
        <v>324926.80000000016</v>
      </c>
      <c r="E24" s="5">
        <f>D24/$D$29</f>
        <v>2.3826408273930997E-4</v>
      </c>
      <c r="F24" s="4">
        <f t="shared" si="3"/>
        <v>-534934.78999999911</v>
      </c>
    </row>
    <row r="25" spans="1:6" x14ac:dyDescent="0.25">
      <c r="A25" s="7" t="s">
        <v>18</v>
      </c>
      <c r="B25" s="10">
        <v>4588.75</v>
      </c>
      <c r="C25" s="5">
        <f t="shared" si="4"/>
        <v>3.7312030260163407E-6</v>
      </c>
      <c r="D25" s="8">
        <v>548898.24000000011</v>
      </c>
      <c r="E25" s="5">
        <f>D25/$D$29</f>
        <v>4.0249907262442363E-4</v>
      </c>
      <c r="F25" s="4">
        <f t="shared" si="3"/>
        <v>544309.49000000011</v>
      </c>
    </row>
    <row r="26" spans="1:6" x14ac:dyDescent="0.25">
      <c r="A26" s="7" t="s">
        <v>19</v>
      </c>
      <c r="B26" s="10">
        <v>420000</v>
      </c>
      <c r="C26" s="5">
        <f t="shared" si="4"/>
        <v>3.4151027424175713E-4</v>
      </c>
      <c r="D26" s="8">
        <v>1550750</v>
      </c>
      <c r="E26" s="5">
        <f>D26/$D$29</f>
        <v>1.1371423542409697E-3</v>
      </c>
      <c r="F26" s="4">
        <f t="shared" si="3"/>
        <v>1130750</v>
      </c>
    </row>
    <row r="27" spans="1:6" x14ac:dyDescent="0.25">
      <c r="A27" s="7" t="s">
        <v>20</v>
      </c>
      <c r="B27" s="10">
        <v>0</v>
      </c>
      <c r="C27" s="5">
        <f t="shared" si="4"/>
        <v>0</v>
      </c>
      <c r="D27" s="8">
        <v>0</v>
      </c>
      <c r="E27" s="5">
        <f>D27/$D$29</f>
        <v>0</v>
      </c>
      <c r="F27" s="4">
        <f t="shared" si="3"/>
        <v>0</v>
      </c>
    </row>
    <row r="28" spans="1:6" ht="15.75" thickBot="1" x14ac:dyDescent="0.3"/>
    <row r="29" spans="1:6" ht="15.75" thickBot="1" x14ac:dyDescent="0.3">
      <c r="A29" s="1" t="s">
        <v>25</v>
      </c>
      <c r="B29" s="9">
        <f>SUM(B11:B28)</f>
        <v>1229831228.1600041</v>
      </c>
      <c r="D29" s="17">
        <f>SUM(D11:D28)</f>
        <v>1363725477.4800019</v>
      </c>
      <c r="F29" s="19">
        <f>SUM(F11:F28)</f>
        <v>133894249.31999774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2024-07-17T19:48:46Z</dcterms:modified>
</cp:coreProperties>
</file>