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8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" i="1" l="1"/>
  <c r="F5" i="1"/>
  <c r="F6" i="1"/>
  <c r="F7" i="1"/>
  <c r="F27" i="1" l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B29" i="1"/>
  <c r="E15" i="1" l="1"/>
  <c r="E20" i="1"/>
  <c r="C17" i="1"/>
  <c r="C20" i="1"/>
  <c r="C24" i="1"/>
  <c r="C26" i="1"/>
  <c r="C18" i="1"/>
  <c r="C21" i="1"/>
  <c r="C23" i="1"/>
  <c r="C25" i="1"/>
  <c r="C19" i="1"/>
  <c r="C22" i="1"/>
  <c r="C27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7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<sst xmlns="http://schemas.openxmlformats.org/spreadsheetml/2006/main" count="31" uniqueCount="30">
  <si>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</si>
  <si>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</si>
  <si>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</si>
  <si>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</si>
  <si>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</si>
  <si>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</si>
  <si>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</si>
  <si>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</si>
  <si>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</si>
  <si>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</si>
  <si>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</si>
  <si>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</si>
  <si>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</si>
  <si>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</si>
  <si>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</si>
  <si>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</si>
  <si>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</si>
  <si>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</si>
  <si>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</si>
  <si>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</si>
  <si>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</si>
  <si>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</si>
  <si>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</si>
  <si>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</si>
  <si>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</si>
  <si>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</si>
  <si>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</si>
  <si>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</si>
  <si>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</si>
  <si>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>AUGUST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</si>
</sst>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9"/>
  <sheetViews>
    <sheetView tabSelected="1" workbookViewId="0">
      <selection activeCell="A3" sqref="A3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</cols>
  <sheetData>
    <row r="1" spans="1:6" s="21" customFormat="1" ht="44.25" customHeight="1" thickBot="1" x14ac:dyDescent="0.3">
      <c r="A1" s="22" t="s">
        <v>29</v>
      </c>
      <c r="B1" s="23"/>
      <c r="C1" s="23"/>
      <c r="D1" s="23"/>
      <c r="E1" s="23"/>
      <c r="F1" s="24"/>
    </row>
    <row r="2" spans="1:6" ht="15.75" thickBot="1" x14ac:dyDescent="0.3">
      <c r="A2" s="2" t="s">
        <v>21</v>
      </c>
      <c r="B2" s="9" t="s">
        <v>22</v>
      </c>
      <c r="C2" s="3" t="s">
        <v>23</v>
      </c>
      <c r="D2" s="11" t="s">
        <v>28</v>
      </c>
      <c r="E2" s="18" t="s">
        <v>23</v>
      </c>
      <c r="F2" s="19" t="s">
        <v>26</v>
      </c>
    </row>
    <row r="3" spans="1:6" x14ac:dyDescent="0.25">
      <c r="A3" s="7" t="s">
        <v>0</v>
      </c>
      <c r="B3" s="10">
        <v>17709657.530000001</v>
      </c>
      <c r="C3" s="5">
        <f>B3/$B$9</f>
        <v>0.49577869618372089</v>
      </c>
      <c r="D3" s="8">
        <v>18226313.119999997</v>
      </c>
      <c r="E3" s="5">
        <f>D3/$D$9</f>
        <v>0.48834251278057422</v>
      </c>
      <c r="F3" s="4">
        <f>D3-B3</f>
        <v>516655.58999999613</v>
      </c>
    </row>
    <row r="4" spans="1:6" x14ac:dyDescent="0.25">
      <c r="A4" s="7" t="s">
        <v>1</v>
      </c>
      <c r="B4" s="10">
        <v>2653390.7400000002</v>
      </c>
      <c r="C4" s="5">
        <f t="shared" ref="C4:C5" si="0">B4/$B$9</f>
        <v>7.4281199357735875E-2</v>
      </c>
      <c r="D4" s="8">
        <v>3743541.4000000004</v>
      </c>
      <c r="E4" s="5">
        <f t="shared" ref="E4:E7" si="1">D4/$D$9</f>
        <v>0.10030171225183633</v>
      </c>
      <c r="F4" s="4">
        <f t="shared" ref="F4:F5" si="2">D4-B4</f>
        <v>1090150.6600000001</v>
      </c>
    </row>
    <row r="5" spans="1:6" x14ac:dyDescent="0.25">
      <c r="A5" s="7" t="s">
        <v>2</v>
      </c>
      <c r="B5" s="10">
        <v>15342741.619999999</v>
      </c>
      <c r="C5" s="5">
        <f t="shared" si="0"/>
        <v>0.42951730847204633</v>
      </c>
      <c r="D5" s="8">
        <v>15352952</v>
      </c>
      <c r="E5" s="5">
        <f t="shared" si="1"/>
        <v>0.41135577496758946</v>
      </c>
      <c r="F5" s="4">
        <f t="shared" si="2"/>
        <v>10210.38000000082</v>
      </c>
    </row>
    <row r="6" spans="1:6" x14ac:dyDescent="0.25">
      <c r="A6" s="7" t="s">
        <v>25</v>
      </c>
      <c r="C6" s="5">
        <f>B6/$B$9</f>
        <v>0</v>
      </c>
      <c r="D6" s="8">
        <v>0</v>
      </c>
      <c r="E6" s="5">
        <f t="shared" si="1"/>
        <v>0</v>
      </c>
      <c r="F6" s="4">
        <f>D6-B6</f>
        <v>0</v>
      </c>
    </row>
    <row r="7" spans="1:6" x14ac:dyDescent="0.25">
      <c r="A7" s="7" t="s">
        <v>3</v>
      </c>
      <c r="B7" s="4">
        <v>15102.649999999998</v>
      </c>
      <c r="C7" s="5">
        <f>B7/$B$9</f>
        <v>4.2279598649692636E-4</v>
      </c>
      <c r="D7" s="8">
        <v>0</v>
      </c>
      <c r="E7" s="5">
        <f t="shared" si="1"/>
        <v>0</v>
      </c>
      <c r="F7" s="4">
        <f>D7-B7</f>
        <v>-15102.649999999998</v>
      </c>
    </row>
    <row r="8" spans="1:6" ht="15.75" thickBot="1" x14ac:dyDescent="0.3">
      <c r="A8" s="7"/>
      <c r="B8" s="10"/>
      <c r="C8" s="6"/>
      <c r="D8" s="8"/>
    </row>
    <row r="9" spans="1:6" ht="15.75" thickBot="1" x14ac:dyDescent="0.3">
      <c r="A9" s="1" t="s">
        <v>4</v>
      </c>
      <c r="B9" s="9">
        <f>SUM(B3:B8)</f>
        <v>35720892.539999999</v>
      </c>
      <c r="D9" s="17">
        <f>SUM(D3:D7)</f>
        <v>37322806.519999996</v>
      </c>
      <c r="F9" s="19">
        <f>SUM(F3:F7)</f>
        <v>1601913.9799999972</v>
      </c>
    </row>
    <row r="10" spans="1:6" s="16" customFormat="1" x14ac:dyDescent="0.25">
      <c r="A10" s="12"/>
      <c r="B10" s="13"/>
      <c r="C10" s="14"/>
      <c r="D10" s="15"/>
      <c r="F10" s="20"/>
    </row>
    <row r="11" spans="1:6" x14ac:dyDescent="0.25">
      <c r="A11" s="7" t="s">
        <v>5</v>
      </c>
      <c r="B11" s="10">
        <v>26159205.329999711</v>
      </c>
      <c r="C11" s="5">
        <f t="shared" ref="C11:C16" si="3">B11/$B$29</f>
        <v>0.31985983549518837</v>
      </c>
      <c r="D11" s="8">
        <v>22460580.959999979</v>
      </c>
      <c r="E11" s="5">
        <f t="shared" ref="E11:E27" si="4">D11/$D$29</f>
        <v>0.20160943423816488</v>
      </c>
      <c r="F11" s="4">
        <f>D11-B11</f>
        <v>-3698624.3699997328</v>
      </c>
    </row>
    <row r="12" spans="1:6" x14ac:dyDescent="0.25">
      <c r="A12" s="7" t="s">
        <v>6</v>
      </c>
      <c r="B12" s="10">
        <v>3026416.0099999974</v>
      </c>
      <c r="C12" s="5">
        <f t="shared" si="3"/>
        <v>3.7005288000413972E-2</v>
      </c>
      <c r="D12" s="8">
        <v>3589183.6600000006</v>
      </c>
      <c r="E12" s="5">
        <f t="shared" si="4"/>
        <v>3.2217033404351746E-2</v>
      </c>
      <c r="F12" s="4">
        <f t="shared" ref="F12:F27" si="5">D12-B12</f>
        <v>562767.65000000317</v>
      </c>
    </row>
    <row r="13" spans="1:6" x14ac:dyDescent="0.25">
      <c r="A13" s="7" t="s">
        <v>7</v>
      </c>
      <c r="B13" s="10">
        <v>2873671.4400000004</v>
      </c>
      <c r="C13" s="5">
        <f t="shared" si="3"/>
        <v>3.5137614559395763E-2</v>
      </c>
      <c r="D13" s="8">
        <v>2711371.3799999994</v>
      </c>
      <c r="E13" s="5">
        <f t="shared" si="4"/>
        <v>2.4337662988542431E-2</v>
      </c>
      <c r="F13" s="4">
        <f t="shared" si="5"/>
        <v>-162300.06000000099</v>
      </c>
    </row>
    <row r="14" spans="1:6" x14ac:dyDescent="0.25">
      <c r="A14" s="7" t="s">
        <v>8</v>
      </c>
      <c r="B14" s="10">
        <v>0</v>
      </c>
      <c r="C14" s="5">
        <f t="shared" si="3"/>
        <v>0</v>
      </c>
      <c r="D14" s="8">
        <v>28253.02</v>
      </c>
      <c r="E14" s="5">
        <f t="shared" si="4"/>
        <v>2.5360320767586964E-4</v>
      </c>
      <c r="F14" s="4">
        <f t="shared" si="5"/>
        <v>28253.02</v>
      </c>
    </row>
    <row r="15" spans="1:6" x14ac:dyDescent="0.25">
      <c r="A15" s="7" t="s">
        <v>9</v>
      </c>
      <c r="B15" s="10">
        <v>219971.31999999998</v>
      </c>
      <c r="C15" s="5">
        <f t="shared" si="3"/>
        <v>2.6896837782824272E-3</v>
      </c>
      <c r="D15" s="8">
        <v>564956.19999999984</v>
      </c>
      <c r="E15" s="5">
        <f t="shared" si="4"/>
        <v>5.0711288391956004E-3</v>
      </c>
      <c r="F15" s="4">
        <f t="shared" si="5"/>
        <v>344984.87999999989</v>
      </c>
    </row>
    <row r="16" spans="1:6" x14ac:dyDescent="0.25">
      <c r="A16" s="7" t="s">
        <v>10</v>
      </c>
      <c r="B16" s="10">
        <v>2813608.0000000019</v>
      </c>
      <c r="C16" s="5">
        <f t="shared" si="3"/>
        <v>3.4403193089197578E-2</v>
      </c>
      <c r="D16" s="8">
        <v>3434734.86</v>
      </c>
      <c r="E16" s="5">
        <f t="shared" si="4"/>
        <v>3.0830678561517635E-2</v>
      </c>
      <c r="F16" s="4">
        <f t="shared" si="5"/>
        <v>621126.85999999801</v>
      </c>
    </row>
    <row r="17" spans="1:6" x14ac:dyDescent="0.25">
      <c r="A17" s="7" t="s">
        <v>11</v>
      </c>
      <c r="B17" s="10">
        <v>9466303.8299998939</v>
      </c>
      <c r="C17" s="5">
        <f t="shared" ref="C17:C27" si="6">B17/$B$29</f>
        <v>0.11574856145720963</v>
      </c>
      <c r="D17" s="8">
        <v>10414546.320000004</v>
      </c>
      <c r="E17" s="5">
        <f t="shared" si="4"/>
        <v>9.3482479155889336E-2</v>
      </c>
      <c r="F17" s="4">
        <f t="shared" si="5"/>
        <v>948242.49000011012</v>
      </c>
    </row>
    <row r="18" spans="1:6" x14ac:dyDescent="0.25">
      <c r="A18" s="7" t="s">
        <v>12</v>
      </c>
      <c r="B18" s="10">
        <v>2380351.9499999993</v>
      </c>
      <c r="C18" s="5">
        <f t="shared" si="6"/>
        <v>2.9105585339570365E-2</v>
      </c>
      <c r="D18" s="8">
        <v>2472287.3699999992</v>
      </c>
      <c r="E18" s="5">
        <f t="shared" si="4"/>
        <v>2.2191610218254165E-2</v>
      </c>
      <c r="F18" s="4">
        <f t="shared" si="5"/>
        <v>91935.419999999925</v>
      </c>
    </row>
    <row r="19" spans="1:6" x14ac:dyDescent="0.25">
      <c r="A19" s="7" t="s">
        <v>13</v>
      </c>
      <c r="B19" s="10">
        <v>24065216.720000003</v>
      </c>
      <c r="C19" s="5">
        <f t="shared" si="6"/>
        <v>0.29425573766905183</v>
      </c>
      <c r="D19" s="8">
        <v>32587399.330000013</v>
      </c>
      <c r="E19" s="5">
        <f t="shared" si="4"/>
        <v>0.29250922555898407</v>
      </c>
      <c r="F19" s="4">
        <f t="shared" si="5"/>
        <v>8522182.6100000106</v>
      </c>
    </row>
    <row r="20" spans="1:6" x14ac:dyDescent="0.25">
      <c r="A20" s="7" t="s">
        <v>27</v>
      </c>
      <c r="B20" s="10">
        <v>5553511.25</v>
      </c>
      <c r="C20" s="5">
        <f t="shared" si="6"/>
        <v>6.7905166553685115E-2</v>
      </c>
      <c r="D20" s="8">
        <v>0</v>
      </c>
      <c r="E20" s="5">
        <f t="shared" si="4"/>
        <v>0</v>
      </c>
      <c r="F20" s="4">
        <f t="shared" ref="F20" si="7">D20-B20</f>
        <v>-5553511.25</v>
      </c>
    </row>
    <row r="21" spans="1:6" x14ac:dyDescent="0.25">
      <c r="A21" s="7" t="s">
        <v>14</v>
      </c>
      <c r="B21" s="10">
        <v>4644566.2800000031</v>
      </c>
      <c r="C21" s="5">
        <f t="shared" si="6"/>
        <v>5.6791106133624904E-2</v>
      </c>
      <c r="D21" s="8">
        <v>3918565.97</v>
      </c>
      <c r="E21" s="5">
        <f t="shared" si="4"/>
        <v>3.5173616819777341E-2</v>
      </c>
      <c r="F21" s="4">
        <f t="shared" si="5"/>
        <v>-726000.31000000285</v>
      </c>
    </row>
    <row r="22" spans="1:6" x14ac:dyDescent="0.25">
      <c r="A22" s="7" t="s">
        <v>15</v>
      </c>
      <c r="B22" s="10">
        <v>61751</v>
      </c>
      <c r="C22" s="5">
        <f t="shared" si="6"/>
        <v>7.5505599090244205E-4</v>
      </c>
      <c r="D22" s="8">
        <v>8085656.8000000063</v>
      </c>
      <c r="E22" s="5">
        <f t="shared" si="4"/>
        <v>7.2578028849525078E-2</v>
      </c>
      <c r="F22" s="4">
        <f t="shared" si="5"/>
        <v>8023905.8000000063</v>
      </c>
    </row>
    <row r="23" spans="1:6" x14ac:dyDescent="0.25">
      <c r="A23" s="7" t="s">
        <v>16</v>
      </c>
      <c r="B23" s="10">
        <v>0</v>
      </c>
      <c r="C23" s="5">
        <f t="shared" si="6"/>
        <v>0</v>
      </c>
      <c r="D23" s="8">
        <v>123126.33999999998</v>
      </c>
      <c r="E23" s="5">
        <f t="shared" si="4"/>
        <v>1.105199896272672E-3</v>
      </c>
      <c r="F23" s="4">
        <f t="shared" si="5"/>
        <v>123126.33999999998</v>
      </c>
    </row>
    <row r="24" spans="1:6" x14ac:dyDescent="0.25">
      <c r="A24" s="7" t="s">
        <v>17</v>
      </c>
      <c r="B24" s="10">
        <v>0</v>
      </c>
      <c r="C24" s="5">
        <f t="shared" si="6"/>
        <v>0</v>
      </c>
      <c r="D24" s="8">
        <v>0</v>
      </c>
      <c r="E24" s="5">
        <f t="shared" si="4"/>
        <v>0</v>
      </c>
      <c r="F24" s="4">
        <f t="shared" si="5"/>
        <v>0</v>
      </c>
    </row>
    <row r="25" spans="1:6" x14ac:dyDescent="0.25">
      <c r="A25" s="7" t="s">
        <v>18</v>
      </c>
      <c r="B25" s="10">
        <v>518765.78</v>
      </c>
      <c r="C25" s="5">
        <f t="shared" si="6"/>
        <v>6.3431719334776484E-3</v>
      </c>
      <c r="D25" s="8">
        <v>15736.230000000001</v>
      </c>
      <c r="E25" s="5">
        <f t="shared" si="4"/>
        <v>1.4125068416492289E-4</v>
      </c>
      <c r="F25" s="4">
        <f t="shared" si="5"/>
        <v>-503029.55000000005</v>
      </c>
    </row>
    <row r="26" spans="1:6" x14ac:dyDescent="0.25">
      <c r="A26" s="7" t="s">
        <v>19</v>
      </c>
      <c r="B26" s="10">
        <v>0</v>
      </c>
      <c r="C26" s="5">
        <f t="shared" si="6"/>
        <v>0</v>
      </c>
      <c r="D26" s="8">
        <v>21000000</v>
      </c>
      <c r="E26" s="5">
        <f t="shared" si="4"/>
        <v>0.18849904757768415</v>
      </c>
      <c r="F26" s="4">
        <f t="shared" si="5"/>
        <v>21000000</v>
      </c>
    </row>
    <row r="27" spans="1:6" x14ac:dyDescent="0.25">
      <c r="A27" s="7" t="s">
        <v>20</v>
      </c>
      <c r="B27" s="10">
        <v>0</v>
      </c>
      <c r="C27" s="5">
        <f t="shared" si="6"/>
        <v>0</v>
      </c>
      <c r="D27" s="8">
        <v>0</v>
      </c>
      <c r="E27" s="5">
        <f t="shared" si="4"/>
        <v>0</v>
      </c>
      <c r="F27" s="4">
        <f t="shared" si="5"/>
        <v>0</v>
      </c>
    </row>
    <row r="28" spans="1:6" ht="15.75" thickBot="1" x14ac:dyDescent="0.3"/>
    <row r="29" spans="1:6" ht="15.75" thickBot="1" x14ac:dyDescent="0.3">
      <c r="A29" s="1" t="s">
        <v>24</v>
      </c>
      <c r="B29" s="9">
        <f>SUM(B11:B28)</f>
        <v>81783338.909999609</v>
      </c>
      <c r="D29" s="17">
        <f>SUM(D11:D28)</f>
        <v>111406398.44000001</v>
      </c>
      <c r="F29" s="19">
        <f>SUM(F11:F28)</f>
        <v>29623059.530000389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2024-09-11T15:28:40Z</dcterms:modified>
</cp:coreProperties>
</file>