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11\2nd Round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0" i="1" l="1"/>
  <c r="F4" i="1" l="1"/>
  <c r="F5" i="1"/>
  <c r="F6" i="1"/>
  <c r="F7" i="1"/>
  <c r="F26" i="1" l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3" i="1"/>
  <c r="F9" i="1" l="1"/>
  <c r="F29" i="1"/>
  <c r="B9" i="1" l="1"/>
  <c r="C7" i="1" l="1"/>
  <c r="C4" i="1"/>
  <c r="C5" i="1"/>
  <c r="C6" i="1"/>
  <c r="D9" i="1"/>
  <c r="D29" i="1"/>
  <c r="E27" i="1" s="1"/>
  <c r="B29" i="1"/>
  <c r="C27" i="1" s="1"/>
  <c r="E15" i="1" l="1"/>
  <c r="E20" i="1"/>
  <c r="C17" i="1"/>
  <c r="C20" i="1"/>
  <c r="C24" i="1"/>
  <c r="C26" i="1"/>
  <c r="C18" i="1"/>
  <c r="C21" i="1"/>
  <c r="C23" i="1"/>
  <c r="C25" i="1"/>
  <c r="C19" i="1"/>
  <c r="C22" i="1"/>
  <c r="E4" i="1"/>
  <c r="E5" i="1"/>
  <c r="E6" i="1"/>
  <c r="E7" i="1"/>
  <c r="E25" i="1"/>
  <c r="E24" i="1"/>
  <c r="E23" i="1"/>
  <c r="E22" i="1"/>
  <c r="C3" i="1"/>
  <c r="E13" i="1"/>
  <c r="E21" i="1"/>
  <c r="E14" i="1"/>
  <c r="E12" i="1"/>
  <c r="E26" i="1"/>
  <c r="C15" i="1"/>
  <c r="C14" i="1"/>
  <c r="C13" i="1"/>
  <c r="C16" i="1"/>
  <c r="C12" i="1"/>
  <c r="E19" i="1"/>
  <c r="E18" i="1"/>
  <c r="E17" i="1"/>
  <c r="C11" i="1"/>
  <c r="E16" i="1"/>
  <c r="E11" i="1"/>
  <c r="E3" i="1" l="1"/>
</calcChain>
</file>

<file path=xl/sharedStrings.xml><?xml version="1.0" encoding="utf-8"?>
<sst xmlns="http://schemas.openxmlformats.org/spreadsheetml/2006/main" count="31" uniqueCount="30">
  <si>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</si>
  <si>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</si>
  <si>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</si>
  <si>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</si>
  <si>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</si>
  <si>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</si>
  <si>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</si>
  <si>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</si>
  <si>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</si>
  <si>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</si>
  <si>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</si>
  <si>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</si>
  <si>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</si>
  <si>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</si>
  <si>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</si>
  <si>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</si>
  <si>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</si>
  <si>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</si>
  <si>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</si>
  <si>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</si>
  <si>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>FUNCTION</t>
  </si>
  <si>
    <t>FY2024</t>
  </si>
  <si>
    <t>%</t>
  </si>
  <si>
    <t>EXPENSE BUDGET</t>
  </si>
  <si>
    <t xml:space="preserve">   FEDERAL SOURCES</t>
  </si>
  <si>
    <t>Growth</t>
  </si>
  <si>
    <t xml:space="preserve">   SCHOOL SAFETY AND SECURITY</t>
  </si>
  <si>
    <t>FY2025</t>
  </si>
  <si>
    <t xml:space="preserve">   DEBT SERVICE</t>
  </si>
  <si>
    <t>NOVEMBER YTD General Fund 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</si>
</sst>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4" borderId="3" xfId="0" applyNumberFormat="1" applyFont="1" applyFill="1" applyBorder="1" applyAlignment="1">
      <alignment horizontal="center" vertical="center" wrapText="1"/>
    </xf>
    <xf numFmtId="38" fontId="0" fillId="0" borderId="0" xfId="0" applyNumberFormat="1" applyFill="1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9"/>
  <sheetViews>
    <sheetView tabSelected="1" workbookViewId="0">
      <pane ySplit="2" topLeftCell="A3" activePane="bottomLeft" state="frozen"/>
      <selection pane="bottomLeft" sqref="A1:F1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4.7109375" style="4" customWidth="1"/>
    <col min="9" max="9" width="49.7109375" bestFit="1" customWidth="1"/>
  </cols>
  <sheetData>
    <row r="1" spans="1:6" s="21" customFormat="1" ht="44.25" customHeight="1" thickBot="1" x14ac:dyDescent="0.3">
      <c r="A1" s="22" t="s">
        <v>29</v>
      </c>
      <c r="B1" s="23"/>
      <c r="C1" s="23"/>
      <c r="D1" s="23"/>
      <c r="E1" s="23"/>
      <c r="F1" s="24"/>
    </row>
    <row r="2" spans="1:6" ht="15.75" thickBot="1" x14ac:dyDescent="0.3">
      <c r="A2" s="2" t="s">
        <v>20</v>
      </c>
      <c r="B2" s="9" t="s">
        <v>21</v>
      </c>
      <c r="C2" s="3" t="s">
        <v>22</v>
      </c>
      <c r="D2" s="11" t="s">
        <v>27</v>
      </c>
      <c r="E2" s="18" t="s">
        <v>22</v>
      </c>
      <c r="F2" s="19" t="s">
        <v>25</v>
      </c>
    </row>
    <row r="3" spans="1:6" x14ac:dyDescent="0.25">
      <c r="A3" s="7" t="s">
        <v>0</v>
      </c>
      <c r="B3" s="10">
        <v>770562995.45000005</v>
      </c>
      <c r="C3" s="5">
        <f>B3/$B$9</f>
        <v>0.81748910000693653</v>
      </c>
      <c r="D3" s="8">
        <v>824487322.13</v>
      </c>
      <c r="E3" s="5">
        <f>D3/$D$9</f>
        <v>0.82480174193173172</v>
      </c>
      <c r="F3" s="4">
        <f>D3-B3</f>
        <v>53924326.679999948</v>
      </c>
    </row>
    <row r="4" spans="1:6" x14ac:dyDescent="0.25">
      <c r="A4" s="7" t="s">
        <v>1</v>
      </c>
      <c r="B4" s="10">
        <v>5353949.16</v>
      </c>
      <c r="C4" s="5">
        <f t="shared" ref="C4:C5" si="0">B4/$B$9</f>
        <v>5.6799964521204336E-3</v>
      </c>
      <c r="D4" s="8">
        <v>6549863.8399999999</v>
      </c>
      <c r="E4" s="5">
        <f t="shared" ref="E4:E7" si="1">D4/$D$9</f>
        <v>6.5523616429797012E-3</v>
      </c>
      <c r="F4" s="4">
        <f t="shared" ref="F4:F5" si="2">D4-B4</f>
        <v>1195914.6799999997</v>
      </c>
    </row>
    <row r="5" spans="1:6" x14ac:dyDescent="0.25">
      <c r="A5" s="7" t="s">
        <v>2</v>
      </c>
      <c r="B5" s="10">
        <v>166602477.44000003</v>
      </c>
      <c r="C5" s="5">
        <f t="shared" si="0"/>
        <v>0.17674831278630868</v>
      </c>
      <c r="D5" s="8">
        <v>168472062.39999998</v>
      </c>
      <c r="E5" s="5">
        <f t="shared" si="1"/>
        <v>0.16853630954005339</v>
      </c>
      <c r="F5" s="4">
        <f t="shared" si="2"/>
        <v>1869584.9599999487</v>
      </c>
    </row>
    <row r="6" spans="1:6" x14ac:dyDescent="0.25">
      <c r="A6" s="7" t="s">
        <v>24</v>
      </c>
      <c r="B6" s="10">
        <v>0</v>
      </c>
      <c r="C6" s="5">
        <f>B6/$B$9</f>
        <v>0</v>
      </c>
      <c r="D6" s="8">
        <v>0</v>
      </c>
      <c r="E6" s="5">
        <f t="shared" si="1"/>
        <v>0</v>
      </c>
      <c r="F6" s="4">
        <f>D6-B6</f>
        <v>0</v>
      </c>
    </row>
    <row r="7" spans="1:6" x14ac:dyDescent="0.25">
      <c r="A7" s="7" t="s">
        <v>3</v>
      </c>
      <c r="B7" s="4">
        <v>77849.820000000007</v>
      </c>
      <c r="C7" s="5">
        <f>B7/$B$9</f>
        <v>8.2590754634325738E-5</v>
      </c>
      <c r="D7" s="8">
        <v>109545.11</v>
      </c>
      <c r="E7" s="5">
        <f t="shared" si="1"/>
        <v>1.0958688523515813E-4</v>
      </c>
      <c r="F7" s="4">
        <f>D7-B7</f>
        <v>31695.289999999994</v>
      </c>
    </row>
    <row r="8" spans="1:6" ht="15.75" thickBot="1" x14ac:dyDescent="0.3">
      <c r="A8" s="7"/>
      <c r="B8" s="10"/>
      <c r="C8" s="6"/>
      <c r="D8" s="8"/>
    </row>
    <row r="9" spans="1:6" ht="15.75" thickBot="1" x14ac:dyDescent="0.3">
      <c r="A9" s="1" t="s">
        <v>4</v>
      </c>
      <c r="B9" s="9">
        <f>SUM(B3:B8)</f>
        <v>942597271.87000012</v>
      </c>
      <c r="D9" s="17">
        <f>SUM(D3:D7)</f>
        <v>999618793.48000002</v>
      </c>
      <c r="F9" s="19">
        <f>SUM(F3:F7)</f>
        <v>57021521.609999895</v>
      </c>
    </row>
    <row r="10" spans="1:6" s="16" customFormat="1" x14ac:dyDescent="0.25">
      <c r="A10" s="12"/>
      <c r="B10" s="13"/>
      <c r="C10" s="14"/>
      <c r="D10" s="15"/>
      <c r="F10" s="20"/>
    </row>
    <row r="11" spans="1:6" x14ac:dyDescent="0.25">
      <c r="A11" s="7" t="s">
        <v>5</v>
      </c>
      <c r="B11" s="10">
        <v>266988297.81999975</v>
      </c>
      <c r="C11" s="5">
        <f t="shared" ref="C11:C27" si="3">B11/$B$29</f>
        <v>0.56158711173139397</v>
      </c>
      <c r="D11" s="8">
        <v>286251054.33999908</v>
      </c>
      <c r="E11" s="5">
        <f t="shared" ref="E11:E26" si="4">D11/$D$29</f>
        <v>0.4919099112884413</v>
      </c>
      <c r="F11" s="4">
        <f>D11-B11</f>
        <v>19262756.519999325</v>
      </c>
    </row>
    <row r="12" spans="1:6" x14ac:dyDescent="0.25">
      <c r="A12" s="7" t="s">
        <v>6</v>
      </c>
      <c r="B12" s="10">
        <v>25788215.930000003</v>
      </c>
      <c r="C12" s="5">
        <f t="shared" si="3"/>
        <v>5.4243312606150389E-2</v>
      </c>
      <c r="D12" s="8">
        <v>29865009.200000085</v>
      </c>
      <c r="E12" s="5">
        <f t="shared" si="4"/>
        <v>5.1321711495780867E-2</v>
      </c>
      <c r="F12" s="4">
        <f t="shared" ref="F12:F26" si="5">D12-B12</f>
        <v>4076793.2700000815</v>
      </c>
    </row>
    <row r="13" spans="1:6" x14ac:dyDescent="0.25">
      <c r="A13" s="7" t="s">
        <v>7</v>
      </c>
      <c r="B13" s="10">
        <v>6703659.7000000048</v>
      </c>
      <c r="C13" s="5">
        <f t="shared" si="3"/>
        <v>1.410057639114675E-2</v>
      </c>
      <c r="D13" s="8">
        <v>6941140.2600000035</v>
      </c>
      <c r="E13" s="5">
        <f t="shared" si="4"/>
        <v>1.1928045810729855E-2</v>
      </c>
      <c r="F13" s="4">
        <f t="shared" si="5"/>
        <v>237480.55999999866</v>
      </c>
    </row>
    <row r="14" spans="1:6" x14ac:dyDescent="0.25">
      <c r="A14" s="7" t="s">
        <v>8</v>
      </c>
      <c r="B14" s="10">
        <v>16258.22</v>
      </c>
      <c r="C14" s="5">
        <f t="shared" si="3"/>
        <v>3.4197779027188649E-5</v>
      </c>
      <c r="D14" s="8">
        <v>117309.82999999997</v>
      </c>
      <c r="E14" s="5">
        <f t="shared" si="4"/>
        <v>2.01591809684729E-4</v>
      </c>
      <c r="F14" s="4">
        <f t="shared" si="5"/>
        <v>101051.60999999997</v>
      </c>
    </row>
    <row r="15" spans="1:6" x14ac:dyDescent="0.25">
      <c r="A15" s="7" t="s">
        <v>9</v>
      </c>
      <c r="B15" s="10">
        <v>4474587.349999995</v>
      </c>
      <c r="C15" s="5">
        <f t="shared" si="3"/>
        <v>9.411912831364902E-3</v>
      </c>
      <c r="D15" s="8">
        <v>7305392.1700000027</v>
      </c>
      <c r="E15" s="5">
        <f t="shared" si="4"/>
        <v>1.2553996779357283E-2</v>
      </c>
      <c r="F15" s="4">
        <f t="shared" si="5"/>
        <v>2830804.8200000077</v>
      </c>
    </row>
    <row r="16" spans="1:6" x14ac:dyDescent="0.25">
      <c r="A16" s="7" t="s">
        <v>10</v>
      </c>
      <c r="B16" s="10">
        <v>31567372.089999996</v>
      </c>
      <c r="C16" s="5">
        <f t="shared" si="3"/>
        <v>6.6399274656319215E-2</v>
      </c>
      <c r="D16" s="8">
        <v>33350666.770000003</v>
      </c>
      <c r="E16" s="5">
        <f t="shared" si="4"/>
        <v>5.7311661506598874E-2</v>
      </c>
      <c r="F16" s="4">
        <f t="shared" si="5"/>
        <v>1783294.6800000072</v>
      </c>
    </row>
    <row r="17" spans="1:9" x14ac:dyDescent="0.25">
      <c r="A17" s="7" t="s">
        <v>11</v>
      </c>
      <c r="B17" s="10">
        <v>30859927.90999997</v>
      </c>
      <c r="C17" s="5">
        <f t="shared" si="3"/>
        <v>6.4911226165050712E-2</v>
      </c>
      <c r="D17" s="8">
        <v>34772602.410000011</v>
      </c>
      <c r="E17" s="5">
        <f t="shared" si="4"/>
        <v>5.9755195683767276E-2</v>
      </c>
      <c r="F17" s="4">
        <f t="shared" si="5"/>
        <v>3912674.500000041</v>
      </c>
    </row>
    <row r="18" spans="1:9" x14ac:dyDescent="0.25">
      <c r="A18" s="7" t="s">
        <v>12</v>
      </c>
      <c r="B18" s="10">
        <v>5366870.83</v>
      </c>
      <c r="C18" s="5">
        <f t="shared" si="3"/>
        <v>1.1288755024338737E-2</v>
      </c>
      <c r="D18" s="8">
        <v>7776555.6500000004</v>
      </c>
      <c r="E18" s="5">
        <f t="shared" si="4"/>
        <v>1.3363670602860003E-2</v>
      </c>
      <c r="F18" s="4">
        <f t="shared" si="5"/>
        <v>2409684.8200000003</v>
      </c>
    </row>
    <row r="19" spans="1:9" x14ac:dyDescent="0.25">
      <c r="A19" s="7" t="s">
        <v>13</v>
      </c>
      <c r="B19" s="10">
        <v>64207548.079999976</v>
      </c>
      <c r="C19" s="5">
        <f t="shared" si="3"/>
        <v>0.13505510081161592</v>
      </c>
      <c r="D19" s="8">
        <v>81340203.929999992</v>
      </c>
      <c r="E19" s="5">
        <f t="shared" si="4"/>
        <v>0.13977958121986545</v>
      </c>
      <c r="F19" s="4">
        <f t="shared" si="5"/>
        <v>17132655.850000016</v>
      </c>
    </row>
    <row r="20" spans="1:9" x14ac:dyDescent="0.25">
      <c r="A20" s="7" t="s">
        <v>26</v>
      </c>
      <c r="B20" s="10">
        <v>0</v>
      </c>
      <c r="C20" s="5">
        <f t="shared" si="3"/>
        <v>0</v>
      </c>
      <c r="D20" s="8">
        <v>426968.69999999995</v>
      </c>
      <c r="E20" s="5">
        <f t="shared" si="4"/>
        <v>7.3372702792030441E-4</v>
      </c>
      <c r="F20" s="4">
        <f t="shared" ref="F20" si="6">D20-B20</f>
        <v>426968.69999999995</v>
      </c>
    </row>
    <row r="21" spans="1:9" x14ac:dyDescent="0.25">
      <c r="A21" s="7" t="s">
        <v>14</v>
      </c>
      <c r="B21" s="10">
        <v>24113587.140000001</v>
      </c>
      <c r="C21" s="5">
        <f t="shared" si="3"/>
        <v>5.0720873783635476E-2</v>
      </c>
      <c r="D21" s="8">
        <v>26398406.300000004</v>
      </c>
      <c r="E21" s="5">
        <f t="shared" si="4"/>
        <v>4.5364506101575233E-2</v>
      </c>
      <c r="F21" s="4">
        <f t="shared" si="5"/>
        <v>2284819.1600000039</v>
      </c>
      <c r="I21" s="7"/>
    </row>
    <row r="22" spans="1:9" x14ac:dyDescent="0.25">
      <c r="A22" s="7" t="s">
        <v>15</v>
      </c>
      <c r="B22" s="10">
        <v>13777798.420000006</v>
      </c>
      <c r="C22" s="5">
        <f t="shared" si="3"/>
        <v>2.8980423800902506E-2</v>
      </c>
      <c r="D22" s="8">
        <v>23738136.519999996</v>
      </c>
      <c r="E22" s="5">
        <f t="shared" si="4"/>
        <v>4.079294889106868E-2</v>
      </c>
      <c r="F22" s="4">
        <f t="shared" si="5"/>
        <v>9960338.0999999903</v>
      </c>
    </row>
    <row r="23" spans="1:9" x14ac:dyDescent="0.25">
      <c r="A23" s="7" t="s">
        <v>16</v>
      </c>
      <c r="B23" s="10">
        <v>461398.62</v>
      </c>
      <c r="C23" s="5">
        <f t="shared" si="3"/>
        <v>9.7051264223326948E-4</v>
      </c>
      <c r="D23" s="8">
        <v>804317.31</v>
      </c>
      <c r="E23" s="5">
        <f t="shared" si="4"/>
        <v>1.3821841024205153E-3</v>
      </c>
      <c r="F23" s="4">
        <f t="shared" si="5"/>
        <v>342918.69000000006</v>
      </c>
    </row>
    <row r="24" spans="1:9" x14ac:dyDescent="0.25">
      <c r="A24" s="7" t="s">
        <v>17</v>
      </c>
      <c r="B24" s="10">
        <v>4799.2499999999973</v>
      </c>
      <c r="C24" s="5">
        <f t="shared" si="3"/>
        <v>1.0094813023580382E-5</v>
      </c>
      <c r="D24" s="8">
        <v>0</v>
      </c>
      <c r="E24" s="5">
        <f t="shared" si="4"/>
        <v>0</v>
      </c>
      <c r="F24" s="4">
        <f t="shared" si="5"/>
        <v>-4799.2499999999973</v>
      </c>
    </row>
    <row r="25" spans="1:9" x14ac:dyDescent="0.25">
      <c r="A25" s="7" t="s">
        <v>18</v>
      </c>
      <c r="B25" s="10">
        <v>87102.3</v>
      </c>
      <c r="C25" s="5">
        <f t="shared" si="3"/>
        <v>1.8321225867037685E-4</v>
      </c>
      <c r="D25" s="8">
        <v>329875.94</v>
      </c>
      <c r="E25" s="5">
        <f t="shared" si="4"/>
        <v>5.6687736838465365E-4</v>
      </c>
      <c r="F25" s="4">
        <f t="shared" si="5"/>
        <v>242773.64</v>
      </c>
    </row>
    <row r="26" spans="1:9" x14ac:dyDescent="0.25">
      <c r="A26" s="7" t="s">
        <v>19</v>
      </c>
      <c r="B26" s="10">
        <v>1000000</v>
      </c>
      <c r="C26" s="5">
        <f t="shared" si="3"/>
        <v>2.1034147051269235E-3</v>
      </c>
      <c r="D26" s="8">
        <v>42500000</v>
      </c>
      <c r="E26" s="5">
        <f t="shared" si="4"/>
        <v>7.3034390311544947E-2</v>
      </c>
      <c r="F26" s="4">
        <f t="shared" si="5"/>
        <v>41500000</v>
      </c>
    </row>
    <row r="27" spans="1:9" x14ac:dyDescent="0.25">
      <c r="A27" t="s">
        <v>28</v>
      </c>
      <c r="B27" s="10">
        <v>0</v>
      </c>
      <c r="C27" s="5">
        <f t="shared" si="3"/>
        <v>0</v>
      </c>
      <c r="D27" s="8">
        <v>0</v>
      </c>
      <c r="E27" s="5">
        <f t="shared" ref="E27" si="7">D27/$D$29</f>
        <v>0</v>
      </c>
      <c r="F27" s="4">
        <f t="shared" ref="F27" si="8">D27-B27</f>
        <v>0</v>
      </c>
    </row>
    <row r="28" spans="1:9" ht="15.75" thickBot="1" x14ac:dyDescent="0.3"/>
    <row r="29" spans="1:9" ht="15.75" thickBot="1" x14ac:dyDescent="0.3">
      <c r="A29" s="1" t="s">
        <v>23</v>
      </c>
      <c r="B29" s="9">
        <f>SUM(B11:B28)</f>
        <v>475417423.65999973</v>
      </c>
      <c r="D29" s="17">
        <f>SUM(D11:D28)</f>
        <v>581917639.32999921</v>
      </c>
      <c r="F29" s="19">
        <f>SUM(F11:F28)</f>
        <v>106500215.66999948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2024-12-09T19:24:36Z</dcterms:modified>
</cp:coreProperties>
</file>