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FINANCE\BOARD FINANCIAL REPORTS\~WorkFolder\~FY2025\2024_12\"/>
    </mc:Choice>
  </mc:AlternateContent>
  <bookViews>
    <workbookView xWindow="0" yWindow="0" windowWidth="28800" windowHeight="12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0" i="1" l="1"/>
  <c r="F4" i="1" l="1"/>
  <c r="F5" i="1"/>
  <c r="F6" i="1"/>
  <c r="F7" i="1"/>
  <c r="F26" i="1" l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3" i="1"/>
  <c r="F9" i="1" l="1"/>
  <c r="F29" i="1"/>
  <c r="B9" i="1" l="1"/>
  <c r="C7" i="1" l="1"/>
  <c r="C4" i="1"/>
  <c r="C5" i="1"/>
  <c r="C6" i="1"/>
  <c r="D9" i="1"/>
  <c r="D29" i="1"/>
  <c r="E27" i="1" s="1"/>
  <c r="B29" i="1"/>
  <c r="C27" i="1" s="1"/>
  <c r="E15" i="1" l="1"/>
  <c r="E20" i="1"/>
  <c r="C17" i="1"/>
  <c r="C20" i="1"/>
  <c r="C24" i="1"/>
  <c r="C26" i="1"/>
  <c r="C18" i="1"/>
  <c r="C21" i="1"/>
  <c r="C23" i="1"/>
  <c r="C25" i="1"/>
  <c r="C19" i="1"/>
  <c r="C22" i="1"/>
  <c r="E4" i="1"/>
  <c r="E5" i="1"/>
  <c r="E6" i="1"/>
  <c r="E7" i="1"/>
  <c r="E25" i="1"/>
  <c r="E24" i="1"/>
  <c r="E23" i="1"/>
  <c r="E22" i="1"/>
  <c r="C3" i="1"/>
  <c r="E13" i="1"/>
  <c r="E21" i="1"/>
  <c r="E14" i="1"/>
  <c r="E12" i="1"/>
  <c r="E26" i="1"/>
  <c r="C15" i="1"/>
  <c r="C14" i="1"/>
  <c r="C13" i="1"/>
  <c r="C16" i="1"/>
  <c r="C12" i="1"/>
  <c r="E19" i="1"/>
  <c r="E18" i="1"/>
  <c r="E17" i="1"/>
  <c r="C11" i="1"/>
  <c r="E16" i="1"/>
  <c r="E11" i="1"/>
  <c r="E3" i="1" l="1"/>
</calcChain>
</file>

<file path=xl/sharedStrings.xml><?xml version="1.0" encoding="utf-8"?>
<sst xmlns="http://schemas.openxmlformats.org/spreadsheetml/2006/main" count="31" uniqueCount="30">
  <si>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</si>
  <si>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</si>
  <si>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</si>
  <si>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</si>
  <si>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</si>
  <si>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</si>
  <si>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</si>
  <si>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</si>
  <si>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</si>
  <si>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</si>
  <si>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</si>
  <si>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</si>
  <si>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</si>
  <si>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MAINTENANCE AND OPERATION OF PLANT SERVICES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</si>
  <si>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</si>
  <si>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</si>
  <si>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</si>
  <si>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SCHOOL NUTRITION PROGRAM</t>
  </si>
  <si>
    <t xml:space="preserve">   ENTERPRISE OPERATIONS</t>
  </si>
  <si>
    <t xml:space="preserve">   TRANSFERS &amp; OTHER OUTLAYS</t>
  </si>
  <si>
    <t>FUNCTION</t>
  </si>
  <si>
    <t>FY2024</t>
  </si>
  <si>
    <t>%</t>
  </si>
  <si>
    <t>EXPENSE BUDGET</t>
  </si>
  <si>
    <t xml:space="preserve">   FEDERAL SOURCES</t>
  </si>
  <si>
    <t>Growth</t>
  </si>
  <si>
    <t xml:space="preserve">   SCHOOL SAFETY AND SECURITY</t>
  </si>
  <si>
    <t>FY2025</t>
  </si>
  <si>
    <t xml:space="preserve">   DEBT SERVICE</t>
  </si>
  <si>
    <t>DECEMBER YTD General Fund 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</si>
</sst>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8" fontId="0" fillId="0" borderId="0" xfId="0" applyNumberFormat="1"/>
    <xf numFmtId="10" fontId="0" fillId="0" borderId="0" xfId="1" applyNumberFormat="1" applyFont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 applyBorder="1"/>
    <xf numFmtId="38" fontId="2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8" fontId="0" fillId="0" borderId="0" xfId="0" applyNumberFormat="1" applyFill="1" applyBorder="1"/>
    <xf numFmtId="0" fontId="0" fillId="0" borderId="0" xfId="0" applyFill="1" applyBorder="1"/>
    <xf numFmtId="38" fontId="3" fillId="0" borderId="0" xfId="0" applyNumberFormat="1" applyFont="1" applyFill="1" applyBorder="1" applyAlignment="1">
      <alignment vertical="center"/>
    </xf>
    <xf numFmtId="0" fontId="0" fillId="0" borderId="0" xfId="0" applyFill="1"/>
    <xf numFmtId="38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8" fontId="2" fillId="4" borderId="3" xfId="0" applyNumberFormat="1" applyFont="1" applyFill="1" applyBorder="1" applyAlignment="1">
      <alignment horizontal="center" vertical="center" wrapText="1"/>
    </xf>
    <xf numFmtId="38" fontId="0" fillId="0" borderId="0" xfId="0" applyNumberFormat="1" applyFill="1"/>
    <xf numFmtId="0" fontId="0" fillId="0" borderId="0" xfId="0" applyAlignment="1">
      <alignment vertical="center"/>
    </xf>
    <xf numFmtId="40" fontId="0" fillId="0" borderId="0" xfId="0" applyNumberFormat="1" applyAlignment="1">
      <alignment vertical="center"/>
    </xf>
    <xf numFmtId="40" fontId="0" fillId="0" borderId="0" xfId="0" applyNumberFormat="1"/>
    <xf numFmtId="40" fontId="0" fillId="0" borderId="0" xfId="0" applyNumberFormat="1" applyFill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29"/>
  <sheetViews>
    <sheetView tabSelected="1" workbookViewId="0">
      <pane ySplit="2" topLeftCell="A3" activePane="bottomLeft" state="frozen"/>
      <selection pane="bottomLeft" sqref="A1:F1"/>
    </sheetView>
  </sheetViews>
  <sheetFormatPr defaultRowHeight="15" x14ac:dyDescent="0.25"/>
  <cols>
    <col min="1" max="1" width="49.7109375" bestFit="1" customWidth="1"/>
    <col min="2" max="2" width="13.28515625" style="4" bestFit="1" customWidth="1"/>
    <col min="3" max="3" width="9.140625" bestFit="1" customWidth="1"/>
    <col min="4" max="4" width="13.28515625" style="4" bestFit="1" customWidth="1"/>
    <col min="5" max="5" width="8.28515625" customWidth="1"/>
    <col min="6" max="6" width="14.7109375" style="4" customWidth="1"/>
    <col min="8" max="8" width="29.7109375" bestFit="1" customWidth="1"/>
    <col min="9" max="9" width="14.5703125" style="23" bestFit="1" customWidth="1"/>
  </cols>
  <sheetData>
    <row r="1" spans="1:9" s="21" customFormat="1" ht="44.25" customHeight="1" thickBot="1" x14ac:dyDescent="0.3">
      <c r="A1" s="25" t="s">
        <v>29</v>
      </c>
      <c r="B1" s="26"/>
      <c r="C1" s="26"/>
      <c r="D1" s="26"/>
      <c r="E1" s="26"/>
      <c r="F1" s="27"/>
      <c r="I1" s="22"/>
    </row>
    <row r="2" spans="1:9" ht="15.75" thickBot="1" x14ac:dyDescent="0.3">
      <c r="A2" s="2" t="s">
        <v>20</v>
      </c>
      <c r="B2" s="9" t="s">
        <v>21</v>
      </c>
      <c r="C2" s="3" t="s">
        <v>22</v>
      </c>
      <c r="D2" s="11" t="s">
        <v>27</v>
      </c>
      <c r="E2" s="18" t="s">
        <v>22</v>
      </c>
      <c r="F2" s="19" t="s">
        <v>25</v>
      </c>
    </row>
    <row r="3" spans="1:9" x14ac:dyDescent="0.25">
      <c r="A3" s="7" t="s">
        <v>0</v>
      </c>
      <c r="B3" s="10">
        <v>792679981.2700001</v>
      </c>
      <c r="C3" s="5">
        <f>B3/$B$9</f>
        <v>0.77317353568854064</v>
      </c>
      <c r="D3" s="8">
        <v>882271632.45999992</v>
      </c>
      <c r="E3" s="5">
        <f>D3/$D$9</f>
        <v>0.78534664420005618</v>
      </c>
      <c r="F3" s="4">
        <f>D3-B3</f>
        <v>89591651.189999819</v>
      </c>
    </row>
    <row r="4" spans="1:9" x14ac:dyDescent="0.25">
      <c r="A4" s="7" t="s">
        <v>1</v>
      </c>
      <c r="B4" s="10">
        <v>5353949.16</v>
      </c>
      <c r="C4" s="5">
        <f t="shared" ref="C4:C5" si="0">B4/$B$9</f>
        <v>5.2221979862563201E-3</v>
      </c>
      <c r="D4" s="8">
        <v>11207934.24</v>
      </c>
      <c r="E4" s="5">
        <f t="shared" ref="E4:E7" si="1">D4/$D$9</f>
        <v>9.9766480298775495E-3</v>
      </c>
      <c r="F4" s="4">
        <f t="shared" ref="F4:F5" si="2">D4-B4</f>
        <v>5853985.0800000001</v>
      </c>
    </row>
    <row r="5" spans="1:9" x14ac:dyDescent="0.25">
      <c r="A5" s="7" t="s">
        <v>2</v>
      </c>
      <c r="B5" s="10">
        <v>227061765.22000003</v>
      </c>
      <c r="C5" s="5">
        <f t="shared" si="0"/>
        <v>0.22147417871403349</v>
      </c>
      <c r="D5" s="8">
        <v>229827711.80000001</v>
      </c>
      <c r="E5" s="5">
        <f t="shared" si="1"/>
        <v>0.20457919711534062</v>
      </c>
      <c r="F5" s="4">
        <f t="shared" si="2"/>
        <v>2765946.5799999833</v>
      </c>
    </row>
    <row r="6" spans="1:9" x14ac:dyDescent="0.25">
      <c r="A6" s="7" t="s">
        <v>24</v>
      </c>
      <c r="B6" s="10">
        <v>0</v>
      </c>
      <c r="C6" s="5">
        <f>B6/$B$9</f>
        <v>0</v>
      </c>
      <c r="D6" s="8">
        <v>0</v>
      </c>
      <c r="E6" s="5">
        <f t="shared" si="1"/>
        <v>0</v>
      </c>
      <c r="F6" s="4">
        <f>D6-B6</f>
        <v>0</v>
      </c>
    </row>
    <row r="7" spans="1:9" x14ac:dyDescent="0.25">
      <c r="A7" s="7" t="s">
        <v>3</v>
      </c>
      <c r="B7" s="4">
        <v>133369.60000000001</v>
      </c>
      <c r="C7" s="5">
        <f>B7/$B$9</f>
        <v>1.3008761116958589E-4</v>
      </c>
      <c r="D7" s="8">
        <v>109545.11</v>
      </c>
      <c r="E7" s="5">
        <f t="shared" si="1"/>
        <v>9.751065472563118E-5</v>
      </c>
      <c r="F7" s="4">
        <f>D7-B7</f>
        <v>-23824.490000000005</v>
      </c>
    </row>
    <row r="8" spans="1:9" ht="15.75" thickBot="1" x14ac:dyDescent="0.3">
      <c r="A8" s="7"/>
      <c r="B8" s="10"/>
      <c r="C8" s="6"/>
      <c r="D8" s="8"/>
    </row>
    <row r="9" spans="1:9" ht="15.75" thickBot="1" x14ac:dyDescent="0.3">
      <c r="A9" s="1" t="s">
        <v>4</v>
      </c>
      <c r="B9" s="9">
        <f>SUM(B3:B8)</f>
        <v>1025229065.2500001</v>
      </c>
      <c r="D9" s="17">
        <f>SUM(D3:D7)</f>
        <v>1123416823.6099999</v>
      </c>
      <c r="F9" s="19">
        <f>SUM(F3:F7)</f>
        <v>98187758.359999806</v>
      </c>
    </row>
    <row r="10" spans="1:9" s="16" customFormat="1" x14ac:dyDescent="0.25">
      <c r="A10" s="12"/>
      <c r="B10" s="13"/>
      <c r="C10" s="14"/>
      <c r="D10" s="15"/>
      <c r="F10" s="20"/>
      <c r="I10" s="24"/>
    </row>
    <row r="11" spans="1:9" x14ac:dyDescent="0.25">
      <c r="A11" s="7" t="s">
        <v>5</v>
      </c>
      <c r="B11" s="10">
        <v>352517532.27999848</v>
      </c>
      <c r="C11" s="5">
        <f t="shared" ref="C11:C27" si="3">B11/$B$29</f>
        <v>0.58458635557043537</v>
      </c>
      <c r="D11" s="8">
        <v>380665392.88000047</v>
      </c>
      <c r="E11" s="5">
        <f t="shared" ref="E11:E26" si="4">D11/$D$29</f>
        <v>0.52680231525886367</v>
      </c>
      <c r="F11" s="4">
        <f>D11-B11</f>
        <v>28147860.600001991</v>
      </c>
    </row>
    <row r="12" spans="1:9" x14ac:dyDescent="0.25">
      <c r="A12" s="7" t="s">
        <v>6</v>
      </c>
      <c r="B12" s="10">
        <v>33603023.869999997</v>
      </c>
      <c r="C12" s="5">
        <f t="shared" si="3"/>
        <v>5.5724517113398105E-2</v>
      </c>
      <c r="D12" s="8">
        <v>38892446.909999952</v>
      </c>
      <c r="E12" s="5">
        <f t="shared" si="4"/>
        <v>5.3823203951532235E-2</v>
      </c>
      <c r="F12" s="4">
        <f t="shared" ref="F12:F26" si="5">D12-B12</f>
        <v>5289423.0399999544</v>
      </c>
    </row>
    <row r="13" spans="1:9" x14ac:dyDescent="0.25">
      <c r="A13" s="7" t="s">
        <v>7</v>
      </c>
      <c r="B13" s="10">
        <v>7996255.6300000036</v>
      </c>
      <c r="C13" s="5">
        <f t="shared" si="3"/>
        <v>1.3260338873694381E-2</v>
      </c>
      <c r="D13" s="8">
        <v>8307897.0299999993</v>
      </c>
      <c r="E13" s="5">
        <f t="shared" si="4"/>
        <v>1.1497287308478566E-2</v>
      </c>
      <c r="F13" s="4">
        <f t="shared" si="5"/>
        <v>311641.39999999572</v>
      </c>
    </row>
    <row r="14" spans="1:9" x14ac:dyDescent="0.25">
      <c r="A14" s="7" t="s">
        <v>8</v>
      </c>
      <c r="B14" s="10">
        <v>17365.62</v>
      </c>
      <c r="C14" s="5">
        <f t="shared" si="3"/>
        <v>2.8797729413235943E-5</v>
      </c>
      <c r="D14" s="8">
        <v>126301.32999999997</v>
      </c>
      <c r="E14" s="5">
        <f t="shared" si="4"/>
        <v>1.7478823740945702E-4</v>
      </c>
      <c r="F14" s="4">
        <f t="shared" si="5"/>
        <v>108935.70999999998</v>
      </c>
    </row>
    <row r="15" spans="1:9" x14ac:dyDescent="0.25">
      <c r="A15" s="7" t="s">
        <v>9</v>
      </c>
      <c r="B15" s="10">
        <v>5839855.1299999962</v>
      </c>
      <c r="C15" s="5">
        <f t="shared" si="3"/>
        <v>9.6843399686413565E-3</v>
      </c>
      <c r="D15" s="8">
        <v>8796416.7699999996</v>
      </c>
      <c r="E15" s="5">
        <f t="shared" si="4"/>
        <v>1.2173349106832758E-2</v>
      </c>
      <c r="F15" s="4">
        <f t="shared" si="5"/>
        <v>2956561.6400000034</v>
      </c>
    </row>
    <row r="16" spans="1:9" x14ac:dyDescent="0.25">
      <c r="A16" s="7" t="s">
        <v>10</v>
      </c>
      <c r="B16" s="10">
        <v>33596302.339999989</v>
      </c>
      <c r="C16" s="5">
        <f t="shared" si="3"/>
        <v>5.5713370675655995E-2</v>
      </c>
      <c r="D16" s="8">
        <v>36865021.090000018</v>
      </c>
      <c r="E16" s="5">
        <f t="shared" si="4"/>
        <v>5.1017452139130802E-2</v>
      </c>
      <c r="F16" s="4">
        <f t="shared" si="5"/>
        <v>3268718.7500000298</v>
      </c>
    </row>
    <row r="17" spans="1:6" x14ac:dyDescent="0.25">
      <c r="A17" s="7" t="s">
        <v>11</v>
      </c>
      <c r="B17" s="10">
        <v>38221520.359999999</v>
      </c>
      <c r="C17" s="5">
        <f t="shared" si="3"/>
        <v>6.3383455418796933E-2</v>
      </c>
      <c r="D17" s="8">
        <v>42446750.370000057</v>
      </c>
      <c r="E17" s="5">
        <f t="shared" si="4"/>
        <v>5.8741999636357983E-2</v>
      </c>
      <c r="F17" s="4">
        <f t="shared" si="5"/>
        <v>4225230.0100000575</v>
      </c>
    </row>
    <row r="18" spans="1:6" x14ac:dyDescent="0.25">
      <c r="A18" s="7" t="s">
        <v>12</v>
      </c>
      <c r="B18" s="10">
        <v>6536299.1999999993</v>
      </c>
      <c r="C18" s="5">
        <f t="shared" si="3"/>
        <v>1.0839266074321017E-2</v>
      </c>
      <c r="D18" s="8">
        <v>10023098.039999997</v>
      </c>
      <c r="E18" s="5">
        <f t="shared" si="4"/>
        <v>1.3870951634426839E-2</v>
      </c>
      <c r="F18" s="4">
        <f t="shared" si="5"/>
        <v>3486798.839999998</v>
      </c>
    </row>
    <row r="19" spans="1:6" x14ac:dyDescent="0.25">
      <c r="A19" s="7" t="s">
        <v>13</v>
      </c>
      <c r="B19" s="10">
        <v>76262826.319999978</v>
      </c>
      <c r="C19" s="5">
        <f t="shared" si="3"/>
        <v>0.12646805795888472</v>
      </c>
      <c r="D19" s="8">
        <v>92311098.860000014</v>
      </c>
      <c r="E19" s="5">
        <f t="shared" si="4"/>
        <v>0.12774920314037505</v>
      </c>
      <c r="F19" s="4">
        <f t="shared" si="5"/>
        <v>16048272.540000036</v>
      </c>
    </row>
    <row r="20" spans="1:6" x14ac:dyDescent="0.25">
      <c r="A20" s="7" t="s">
        <v>26</v>
      </c>
      <c r="B20" s="10">
        <v>0</v>
      </c>
      <c r="C20" s="5">
        <f t="shared" si="3"/>
        <v>0</v>
      </c>
      <c r="D20" s="8">
        <v>663203.64999999991</v>
      </c>
      <c r="E20" s="5">
        <f t="shared" si="4"/>
        <v>9.1780662188607558E-4</v>
      </c>
      <c r="F20" s="4">
        <f t="shared" ref="F20" si="6">D20-B20</f>
        <v>663203.64999999991</v>
      </c>
    </row>
    <row r="21" spans="1:6" x14ac:dyDescent="0.25">
      <c r="A21" s="7" t="s">
        <v>14</v>
      </c>
      <c r="B21" s="10">
        <v>30298780.320000011</v>
      </c>
      <c r="C21" s="5">
        <f t="shared" si="3"/>
        <v>5.024502881016852E-2</v>
      </c>
      <c r="D21" s="8">
        <v>31606059.029999997</v>
      </c>
      <c r="E21" s="5">
        <f t="shared" si="4"/>
        <v>4.3739581755100711E-2</v>
      </c>
      <c r="F21" s="4">
        <f t="shared" si="5"/>
        <v>1307278.709999986</v>
      </c>
    </row>
    <row r="22" spans="1:6" x14ac:dyDescent="0.25">
      <c r="A22" s="7" t="s">
        <v>15</v>
      </c>
      <c r="B22" s="10">
        <v>16329613.270000001</v>
      </c>
      <c r="C22" s="5">
        <f t="shared" si="3"/>
        <v>2.7079700256728352E-2</v>
      </c>
      <c r="D22" s="8">
        <v>27913267.170000017</v>
      </c>
      <c r="E22" s="5">
        <f t="shared" si="4"/>
        <v>3.8629132163402927E-2</v>
      </c>
      <c r="F22" s="4">
        <f t="shared" si="5"/>
        <v>11583653.900000015</v>
      </c>
    </row>
    <row r="23" spans="1:6" x14ac:dyDescent="0.25">
      <c r="A23" s="7" t="s">
        <v>16</v>
      </c>
      <c r="B23" s="10">
        <v>586532.43999999994</v>
      </c>
      <c r="C23" s="5">
        <f t="shared" si="3"/>
        <v>9.7265761310019706E-4</v>
      </c>
      <c r="D23" s="8">
        <v>1046897.2000000001</v>
      </c>
      <c r="E23" s="5">
        <f t="shared" si="4"/>
        <v>1.4487995996312619E-3</v>
      </c>
      <c r="F23" s="4">
        <f t="shared" si="5"/>
        <v>460364.76000000013</v>
      </c>
    </row>
    <row r="24" spans="1:6" x14ac:dyDescent="0.25">
      <c r="A24" s="7" t="s">
        <v>17</v>
      </c>
      <c r="B24" s="10">
        <v>4799.2499999999973</v>
      </c>
      <c r="C24" s="5">
        <f t="shared" si="3"/>
        <v>7.9586852002101008E-6</v>
      </c>
      <c r="D24" s="8">
        <v>0</v>
      </c>
      <c r="E24" s="5">
        <f t="shared" si="4"/>
        <v>0</v>
      </c>
      <c r="F24" s="4">
        <f t="shared" si="5"/>
        <v>-4799.2499999999973</v>
      </c>
    </row>
    <row r="25" spans="1:6" x14ac:dyDescent="0.25">
      <c r="A25" s="7" t="s">
        <v>18</v>
      </c>
      <c r="B25" s="10">
        <v>209752.66</v>
      </c>
      <c r="C25" s="5">
        <f t="shared" si="3"/>
        <v>3.4783672258096622E-4</v>
      </c>
      <c r="D25" s="8">
        <v>432428.87</v>
      </c>
      <c r="E25" s="5">
        <f t="shared" si="4"/>
        <v>5.9843772026995474E-4</v>
      </c>
      <c r="F25" s="4">
        <f t="shared" si="5"/>
        <v>222676.21</v>
      </c>
    </row>
    <row r="26" spans="1:6" x14ac:dyDescent="0.25">
      <c r="A26" s="7" t="s">
        <v>19</v>
      </c>
      <c r="B26" s="10">
        <v>1000000</v>
      </c>
      <c r="C26" s="5">
        <f t="shared" si="3"/>
        <v>1.6583185289805917E-3</v>
      </c>
      <c r="D26" s="8">
        <v>42500000</v>
      </c>
      <c r="E26" s="5">
        <f t="shared" si="4"/>
        <v>5.8815691726301897E-2</v>
      </c>
      <c r="F26" s="4">
        <f t="shared" si="5"/>
        <v>41500000</v>
      </c>
    </row>
    <row r="27" spans="1:6" x14ac:dyDescent="0.25">
      <c r="A27" t="s">
        <v>28</v>
      </c>
      <c r="B27" s="10">
        <v>0</v>
      </c>
      <c r="C27" s="5">
        <f t="shared" si="3"/>
        <v>0</v>
      </c>
      <c r="D27" s="8">
        <v>0</v>
      </c>
      <c r="E27" s="5">
        <f t="shared" ref="E27" si="7">D27/$D$29</f>
        <v>0</v>
      </c>
      <c r="F27" s="4">
        <f t="shared" ref="F27" si="8">D27-B27</f>
        <v>0</v>
      </c>
    </row>
    <row r="28" spans="1:6" ht="15.75" thickBot="1" x14ac:dyDescent="0.3"/>
    <row r="29" spans="1:6" ht="15.75" thickBot="1" x14ac:dyDescent="0.3">
      <c r="A29" s="1" t="s">
        <v>23</v>
      </c>
      <c r="B29" s="9">
        <f>SUM(B11:B28)</f>
        <v>603020458.68999851</v>
      </c>
      <c r="D29" s="17">
        <f>SUM(D11:D28)</f>
        <v>722596279.20000041</v>
      </c>
      <c r="F29" s="19">
        <f>SUM(F11:F28)</f>
        <v>119575820.51000206</v>
      </c>
    </row>
  </sheetData>
  <mergeCells count="1">
    <mergeCell ref="A1:F1"/>
  </mergeCells>
  <pageMargins left="0.25" right="0.25" top="0.25" bottom="0.25" header="0.25" footer="0.25"/>
  <pageSetup scale="9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FINANCE</cp:lastModifiedBy>
  <cp:lastPrinted>2024-04-12T12:48:59Z</cp:lastPrinted>
  <dcterms:created xsi:type="dcterms:W3CDTF">2024-03-13T19:00:28Z</dcterms:created>
  <dcterms:modified xsi:type="dcterms:W3CDTF">2025-01-08T19:43:38Z</dcterms:modified>
</cp:coreProperties>
</file>